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tabRatio="628" activeTab="0"/>
  </bookViews>
  <sheets>
    <sheet name="ANEXO-I" sheetId="1" r:id="rId1"/>
    <sheet name="ANEXO-II" sheetId="2" r:id="rId2"/>
    <sheet name="ANEXO-III" sheetId="3" r:id="rId3"/>
    <sheet name="ANEXO-IV" sheetId="4" r:id="rId4"/>
    <sheet name="ANEXO-V" sheetId="5" r:id="rId5"/>
    <sheet name="ANEXO-VI" sheetId="6" r:id="rId6"/>
  </sheets>
  <definedNames>
    <definedName name="_xlnm.Print_Area" localSheetId="0">'ANEXO-I'!$A$3:$G$28</definedName>
    <definedName name="_xlnm.Print_Area" localSheetId="1">'ANEXO-II'!$A$1:$F$36</definedName>
    <definedName name="_xlnm.Print_Area" localSheetId="2">'ANEXO-III'!$A$1:$E$29</definedName>
    <definedName name="_xlnm.Print_Area" localSheetId="5">'ANEXO-VI'!$A$1:$D$28</definedName>
  </definedNames>
  <calcPr fullCalcOnLoad="1"/>
</workbook>
</file>

<file path=xl/sharedStrings.xml><?xml version="1.0" encoding="utf-8"?>
<sst xmlns="http://schemas.openxmlformats.org/spreadsheetml/2006/main" count="616" uniqueCount="245">
  <si>
    <t xml:space="preserve">   ANEXO 1</t>
  </si>
  <si>
    <t>6. DESCRIÇÃO DOS ITENS DE DESPESA</t>
  </si>
  <si>
    <t>UNIDADE</t>
  </si>
  <si>
    <t>QUANTIDADE</t>
  </si>
  <si>
    <t>7. PROGRAMADO</t>
  </si>
  <si>
    <t>8. EXECUTADO</t>
  </si>
  <si>
    <t>09. LOCAL E DATA</t>
  </si>
  <si>
    <t>GOVERNO DO ESTADO DE SÃO PAULO</t>
  </si>
  <si>
    <t>1.01</t>
  </si>
  <si>
    <t xml:space="preserve">   ANEXO 2</t>
  </si>
  <si>
    <t>5. DATA</t>
  </si>
  <si>
    <t>6. VALOR</t>
  </si>
  <si>
    <t>DESPESAS ADMINISTRATIVAS</t>
  </si>
  <si>
    <t>ELABORAÇÃO E AGENCIAMENTO</t>
  </si>
  <si>
    <t>IMPOSTOS / TAXAS / CONTRIBUIÇÕES / SEGUROS</t>
  </si>
  <si>
    <t>DIVULGAÇÃO E MÍDIA</t>
  </si>
  <si>
    <t>PRÉ-PRODUÇÃO / PREPARAÇÃO</t>
  </si>
  <si>
    <t>PRODUÇÃO / EXECUÇÃO</t>
  </si>
  <si>
    <t xml:space="preserve">   ANEXO 3</t>
  </si>
  <si>
    <t>4. ITEM</t>
  </si>
  <si>
    <t>5. GRUPO DE DESPESAS</t>
  </si>
  <si>
    <t>6.ORÇADO (EM REAIS)</t>
  </si>
  <si>
    <t>7.EXECUTADO (EM REAIS)</t>
  </si>
  <si>
    <t>8.VARIAÇÃO (EM REAIS)</t>
  </si>
  <si>
    <t>ANEXO 4</t>
  </si>
  <si>
    <t>6. CREDOR</t>
  </si>
  <si>
    <t>7. CNPJ/CPF</t>
  </si>
  <si>
    <t>8. CHEQUE/OB</t>
  </si>
  <si>
    <t>9. DATA</t>
  </si>
  <si>
    <t>10. TIT.CRÉDITO</t>
  </si>
  <si>
    <t>11. DATA</t>
  </si>
  <si>
    <t>12. VALOR</t>
  </si>
  <si>
    <t>13. TOTAL / TRANSPORTE ......................................................................................................................................................</t>
  </si>
  <si>
    <t>14. LOCAL E DATA</t>
  </si>
  <si>
    <t>001</t>
  </si>
  <si>
    <t>5. RUBRICA</t>
  </si>
  <si>
    <t>6.01</t>
  </si>
  <si>
    <t>7. RUBRICA</t>
  </si>
  <si>
    <t>8. GRUPO DE DESPESAS</t>
  </si>
  <si>
    <t>9. VALOR</t>
  </si>
  <si>
    <t>12. SALDO ..................................</t>
  </si>
  <si>
    <t>13. LOCAL E DATA</t>
  </si>
  <si>
    <t>2.01</t>
  </si>
  <si>
    <t>3.01</t>
  </si>
  <si>
    <t>4.01</t>
  </si>
  <si>
    <t>5.01</t>
  </si>
  <si>
    <t>7. CNPJ / CPF</t>
  </si>
  <si>
    <t>8. CHEQUE / OB</t>
  </si>
  <si>
    <t>10. TIT. CRÉDITO</t>
  </si>
  <si>
    <t xml:space="preserve">   ANEXO 5</t>
  </si>
  <si>
    <t>4. BANCO</t>
  </si>
  <si>
    <t>5. AGÊNCIA</t>
  </si>
  <si>
    <t>6. NUMERO C / C</t>
  </si>
  <si>
    <t>7.  ESPECIFICAÇÃO DOS TÍTULOS / LANÇAMENTOS</t>
  </si>
  <si>
    <t>8. VALORES EM R$</t>
  </si>
  <si>
    <t>7.1.  CRÉDITOS ........................................................................................</t>
  </si>
  <si>
    <t>8.1</t>
  </si>
  <si>
    <t>7.2.  DÉBITOS ...........................................................................................</t>
  </si>
  <si>
    <t>8.2</t>
  </si>
  <si>
    <t>9.  SALDO ATUAL .......................................................................................</t>
  </si>
  <si>
    <t>9.1</t>
  </si>
  <si>
    <t>10.  MAIS</t>
  </si>
  <si>
    <t>11. VALORES EM R$</t>
  </si>
  <si>
    <t>12.  MENOS</t>
  </si>
  <si>
    <t>13. VALORES EM R$</t>
  </si>
  <si>
    <t>14.  SALDO APÓS CONCILIAÇÃO DOS VALORES PENDENTES ................................</t>
  </si>
  <si>
    <t>15. VALORES EM R$</t>
  </si>
  <si>
    <t>16. LOCAL E DATA</t>
  </si>
  <si>
    <t xml:space="preserve">   ANEXO 6</t>
  </si>
  <si>
    <t>Secretaria da Cultura</t>
  </si>
  <si>
    <t>Relatório Físico</t>
  </si>
  <si>
    <t>ProAC - ICMS</t>
  </si>
  <si>
    <t xml:space="preserve">PRESTAÇÃO DE CONTAS   </t>
  </si>
  <si>
    <t xml:space="preserve">PRESTAÇÃO DE CONTAS </t>
  </si>
  <si>
    <t>Execução da</t>
  </si>
  <si>
    <t>Despesa</t>
  </si>
  <si>
    <t xml:space="preserve">PRESTAÇÃO DE CONTAS  </t>
  </si>
  <si>
    <t>Execução da Despesa</t>
  </si>
  <si>
    <t>Relação de Pagamentos</t>
  </si>
  <si>
    <t>PRESTAÇÃO DE CONTAS</t>
  </si>
  <si>
    <t>Lançamentos Agrupados</t>
  </si>
  <si>
    <t xml:space="preserve">Conciliação Bancária </t>
  </si>
  <si>
    <t>09.TOTAL GERAL</t>
  </si>
  <si>
    <t>10. LOCAL E DATA</t>
  </si>
  <si>
    <t>002</t>
  </si>
  <si>
    <t>_________________________________________</t>
  </si>
  <si>
    <t>_______________________________________</t>
  </si>
  <si>
    <t>3. PERÍODO DE REALIZAÇÃO DO PROJETO</t>
  </si>
  <si>
    <t>1. NOME DO PROJETO:</t>
  </si>
  <si>
    <t>2. NOME DO PROPONENTE:</t>
  </si>
  <si>
    <t>10. TOTAL ..................................</t>
  </si>
  <si>
    <t>11. TOTAL ..........................................</t>
  </si>
  <si>
    <t>Receita e da</t>
  </si>
  <si>
    <t>4. Nº DO PROCESSO</t>
  </si>
  <si>
    <t>3. Nº DO PROCESSO</t>
  </si>
  <si>
    <t>4. RECEITAS (PATROCÍNIOS/RENDIMENTOS)</t>
  </si>
  <si>
    <t>14. ASSINATURA DO PROPONENTE / RESPONSÁVEL. CARIMBO E ASSINATURA DO PROFISSIONAL DE CONTABILIDADE.</t>
  </si>
  <si>
    <t>11.  ASSINATURA DO PROPONENTE /RESPONSÁVEL. CARIMBO E ASSINATURA DO PROFISSIONAL DE CONTABILIDADE.</t>
  </si>
  <si>
    <t>15. ASSINATURA DO PROPONENTE /RESPONSAVEL. CARIMBO E ASSINATURA DO PROFISSIONAL DE CONTABILIDADE.</t>
  </si>
  <si>
    <t>14. ASSINATURA DO PROPONENTE /RESPONSAVEL. CARIMBO E ASSINATURA DO PROFISSIONAL DE CONTABILIDADE.</t>
  </si>
  <si>
    <t>17.ASSINATURA DO PROPONENTE /RESPONSAVEL. CARIMBO E ASSINATURA DO PROFISSIONAL DE CONTABILIDADE.</t>
  </si>
  <si>
    <t xml:space="preserve">       __________________________________________             ___________________________________</t>
  </si>
  <si>
    <t xml:space="preserve">       _________________________________________                 ______________________________________</t>
  </si>
  <si>
    <t>003</t>
  </si>
  <si>
    <t xml:space="preserve">Rendimentos de Aplicação </t>
  </si>
  <si>
    <t>Fundo Estadual de Cultura ou Transferência para outro projeto</t>
  </si>
  <si>
    <r>
      <t xml:space="preserve">O Campo 15 tem que ser igual a </t>
    </r>
    <r>
      <rPr>
        <b/>
        <sz val="10"/>
        <rFont val="Times New Roman"/>
        <family val="1"/>
      </rPr>
      <t>ZERO</t>
    </r>
  </si>
  <si>
    <t>18.619.246/0001-01</t>
  </si>
  <si>
    <t>OPUS PREPARAÇÃO DE DOC. E SERVIÇOS ESPECIALIZADOS LTDA ME</t>
  </si>
  <si>
    <t>NF 178</t>
  </si>
  <si>
    <t xml:space="preserve">SS BALADY COMUNICAÇÃO S/S LTDA - ME </t>
  </si>
  <si>
    <t>21.608.274/0001-38</t>
  </si>
  <si>
    <t>04.314.356/0001-50</t>
  </si>
  <si>
    <t>DAHOSS COMUNICAÇÃO S/S LTDA</t>
  </si>
  <si>
    <t>NF 113</t>
  </si>
  <si>
    <t>NF 261</t>
  </si>
  <si>
    <t>004</t>
  </si>
  <si>
    <t>NF 260</t>
  </si>
  <si>
    <t>005</t>
  </si>
  <si>
    <t>006</t>
  </si>
  <si>
    <t>007</t>
  </si>
  <si>
    <t>DARF 1708 NF 261</t>
  </si>
  <si>
    <t>DARF 5952 NF 261</t>
  </si>
  <si>
    <t>DARF 1708 NF 260</t>
  </si>
  <si>
    <t>008</t>
  </si>
  <si>
    <t>DARF 5952 NF 260</t>
  </si>
  <si>
    <t>009</t>
  </si>
  <si>
    <t>NF 117</t>
  </si>
  <si>
    <t>010</t>
  </si>
  <si>
    <t>NF 262</t>
  </si>
  <si>
    <t>011</t>
  </si>
  <si>
    <t>07.486.752/0001-53</t>
  </si>
  <si>
    <t>QUALITY ASSOCIADOS CONTABILIDADE SOCIEDADE SIMPLES PURA-EPP</t>
  </si>
  <si>
    <t>NF 8404</t>
  </si>
  <si>
    <t>012</t>
  </si>
  <si>
    <t>DARF 1708 NF 262</t>
  </si>
  <si>
    <t>013</t>
  </si>
  <si>
    <t>DARF 5952 NF 262</t>
  </si>
  <si>
    <t>014</t>
  </si>
  <si>
    <t>NF 263</t>
  </si>
  <si>
    <t>015</t>
  </si>
  <si>
    <t>NF 8631</t>
  </si>
  <si>
    <t>016</t>
  </si>
  <si>
    <t>DARF 1708 NF 263</t>
  </si>
  <si>
    <t>017</t>
  </si>
  <si>
    <t>DARF 5952 NF 263</t>
  </si>
  <si>
    <t>018</t>
  </si>
  <si>
    <t>NF 265</t>
  </si>
  <si>
    <t>019</t>
  </si>
  <si>
    <t>67.377.416/0001-02</t>
  </si>
  <si>
    <t>RUSH GRAFICA E EDITORA LTDA</t>
  </si>
  <si>
    <t>DANFE 002.802-001</t>
  </si>
  <si>
    <t>020</t>
  </si>
  <si>
    <t>DARF 5952 NF 265</t>
  </si>
  <si>
    <t>021</t>
  </si>
  <si>
    <t>DARF 1708 NF 265</t>
  </si>
  <si>
    <t>022</t>
  </si>
  <si>
    <t>NF 8908</t>
  </si>
  <si>
    <t>023</t>
  </si>
  <si>
    <t>DANFE 2839-001</t>
  </si>
  <si>
    <t>024</t>
  </si>
  <si>
    <t>61.207.296/0001-00</t>
  </si>
  <si>
    <t>CAMERA PRESS LETTERA EDITORA LTDA</t>
  </si>
  <si>
    <t>NF 74867</t>
  </si>
  <si>
    <t>025</t>
  </si>
  <si>
    <t>026</t>
  </si>
  <si>
    <t>NF 9193</t>
  </si>
  <si>
    <t>NF 133</t>
  </si>
  <si>
    <t>027</t>
  </si>
  <si>
    <t>NF 273</t>
  </si>
  <si>
    <t>028</t>
  </si>
  <si>
    <t>NF 272</t>
  </si>
  <si>
    <t>DARF 1708 NF 273</t>
  </si>
  <si>
    <t>029</t>
  </si>
  <si>
    <t>DARF 5952 NF 273</t>
  </si>
  <si>
    <t>030</t>
  </si>
  <si>
    <t>031</t>
  </si>
  <si>
    <t>DARF 5952 NF 272</t>
  </si>
  <si>
    <t>DARF 1708 NF 272</t>
  </si>
  <si>
    <t>032</t>
  </si>
  <si>
    <t>AS EDIFICAÇÕES NO TEMPO</t>
  </si>
  <si>
    <t>JOSÉ CARLOS REIS MARÇAL DE BARROS</t>
  </si>
  <si>
    <t>Rendimentos Auferidos de Aplicação (LIQUIDO)</t>
  </si>
  <si>
    <t>ASSOCIAÇÃO MUSEU DE ARTE SACRA DE SÃO PAULO - SAMAS</t>
  </si>
  <si>
    <t>BANCO DO BRASIL</t>
  </si>
  <si>
    <t>442-1</t>
  </si>
  <si>
    <t>48605-1</t>
  </si>
  <si>
    <t>ROGERIO GERLAH PAGANATTO</t>
  </si>
  <si>
    <t xml:space="preserve">            JOSÉ CARLOS REIS MARÇAL DE BARROS                                 ROGERIO GERLAH PAGANATTO    </t>
  </si>
  <si>
    <t>REVISÃO DE TEXTOS</t>
  </si>
  <si>
    <t>IMPRESSÃO LIVRO</t>
  </si>
  <si>
    <t>CONVITE</t>
  </si>
  <si>
    <t>BANNER IMPRESSÃO</t>
  </si>
  <si>
    <t>BANNER PROJ. GRAFICO</t>
  </si>
  <si>
    <t>ASSESSORIA DE IMPRENSA</t>
  </si>
  <si>
    <t>CONTADOR</t>
  </si>
  <si>
    <t>ELABORAÇÃO</t>
  </si>
  <si>
    <t>De 02/04/2018 a 30/12/2019</t>
  </si>
  <si>
    <t>Captação de Recurso - SP Sec da Fazenda</t>
  </si>
  <si>
    <t>Estorno de Tarifas Bancárias</t>
  </si>
  <si>
    <t>Elaboração</t>
  </si>
  <si>
    <t>Tarifas Bancárias</t>
  </si>
  <si>
    <t>Prestação de Contas</t>
  </si>
  <si>
    <t>4.02</t>
  </si>
  <si>
    <t>Contador</t>
  </si>
  <si>
    <t>3.02</t>
  </si>
  <si>
    <t>3.03</t>
  </si>
  <si>
    <t>3.04</t>
  </si>
  <si>
    <t>Convite</t>
  </si>
  <si>
    <t>Banner Impressão</t>
  </si>
  <si>
    <t>Banner Proj. Gráfico</t>
  </si>
  <si>
    <t>Assessoria de Imprensa</t>
  </si>
  <si>
    <t>Impressão Livro</t>
  </si>
  <si>
    <t>Revisão de Textos</t>
  </si>
  <si>
    <t>10. ASSINATURA DO PROPONENTE / RESPONSÁVEL.     CARIMBO E ASSINATURA DO PROFISSIONAL DE CONTABILIDADE.</t>
  </si>
  <si>
    <t xml:space="preserve">     JOSÉ CARLOS REIS MARÇAL DE BARROS                         ROGERIO GERLAH PAGANATTO    </t>
  </si>
  <si>
    <t xml:space="preserve">                                                                                                  </t>
  </si>
  <si>
    <t xml:space="preserve">   _______________________________________            ____________________________________</t>
  </si>
  <si>
    <t xml:space="preserve">           JOSÉ CARLOS REIS MARÇAL DE BARROS                                  ROGERIO GERLAH PAGANATTO    </t>
  </si>
  <si>
    <t xml:space="preserve">  ____________________________________                __________________________________</t>
  </si>
  <si>
    <t xml:space="preserve">   JOSÉ CARLOS REIS MARÇAL DE BARROS                      ROGERIO GERLAH PAGANATTO    </t>
  </si>
  <si>
    <t xml:space="preserve">        JOSÉ CARLOS REIS MARÇAL DE BARROS            ROGERIO GERLAH PAGANATTO      </t>
  </si>
  <si>
    <t xml:space="preserve">           ____________________________________        _____________________________________</t>
  </si>
  <si>
    <t>SERVIÇO</t>
  </si>
  <si>
    <t>033</t>
  </si>
  <si>
    <t>-</t>
  </si>
  <si>
    <t>TAR DOC/TED</t>
  </si>
  <si>
    <t>00.000.000/0001-91</t>
  </si>
  <si>
    <t>TARIFA PACOTE DE SERVIÇOS</t>
  </si>
  <si>
    <t>TAR MANUTEN CONTA ATIVA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</si>
  <si>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</si>
  <si>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</si>
  <si>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</si>
  <si>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</si>
  <si>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</si>
  <si>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</si>
  <si>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</si>
  <si>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</si>
  <si>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</si>
  <si>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</si>
  <si>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</si>
  <si>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</si>
  <si>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SÃO PAULO, 10 DE MARÇO DE 2020</t>
  </si>
  <si>
    <t>SÃO PAULO , 10 DE MARÇO DE 2020</t>
  </si>
  <si>
    <t>SÃO PAULO, 10 DE  MARÇO DE 2020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</si>
</sst>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[$-416]dddd\,\ d&quot; de &quot;mmmm&quot; de &quot;yyyy"/>
    <numFmt numFmtId="197" formatCode="dd/mm/yy;@"/>
    <numFmt numFmtId="198" formatCode="0_);[Red]\(0\)"/>
    <numFmt numFmtId="199" formatCode="00"/>
    <numFmt numFmtId="200" formatCode="000,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#,##0.000;[Red]\-#,##0.000"/>
    <numFmt numFmtId="206" formatCode="#,##0.0;[Red]\-#,##0.0"/>
    <numFmt numFmtId="207" formatCode="&quot;R$&quot;#,##0.00"/>
    <numFmt numFmtId="208" formatCode="0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4.5"/>
      <name val="Times New Roman"/>
      <family val="1"/>
    </font>
    <font>
      <b/>
      <sz val="9"/>
      <color indexed="9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3" fillId="34" borderId="14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34" borderId="16" xfId="0" applyFont="1" applyFill="1" applyBorder="1" applyAlignment="1">
      <alignment horizontal="left" vertical="center"/>
    </xf>
    <xf numFmtId="0" fontId="15" fillId="34" borderId="17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9" fillId="0" borderId="0" xfId="50" applyFont="1">
      <alignment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4" xfId="50" applyFont="1" applyFill="1" applyBorder="1" applyAlignment="1">
      <alignment horizontal="center" vertical="center"/>
      <protection/>
    </xf>
    <xf numFmtId="0" fontId="10" fillId="34" borderId="11" xfId="50" applyFont="1" applyFill="1" applyBorder="1" applyAlignment="1">
      <alignment vertical="center"/>
      <protection/>
    </xf>
    <xf numFmtId="40" fontId="10" fillId="34" borderId="14" xfId="50" applyNumberFormat="1" applyFont="1" applyFill="1" applyBorder="1" applyAlignment="1">
      <alignment horizontal="center" vertical="center"/>
      <protection/>
    </xf>
    <xf numFmtId="14" fontId="10" fillId="34" borderId="14" xfId="50" applyNumberFormat="1" applyFont="1" applyFill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199" fontId="14" fillId="0" borderId="19" xfId="50" applyNumberFormat="1" applyFont="1" applyFill="1" applyBorder="1" applyAlignment="1">
      <alignment horizontal="center" vertical="center"/>
      <protection/>
    </xf>
    <xf numFmtId="0" fontId="14" fillId="0" borderId="19" xfId="50" applyFont="1" applyFill="1" applyBorder="1" applyAlignment="1">
      <alignment vertical="center"/>
      <protection/>
    </xf>
    <xf numFmtId="0" fontId="14" fillId="0" borderId="19" xfId="50" applyFont="1" applyFill="1" applyBorder="1" applyAlignment="1">
      <alignment horizontal="center" vertical="center"/>
      <protection/>
    </xf>
    <xf numFmtId="200" fontId="14" fillId="0" borderId="19" xfId="50" applyNumberFormat="1" applyFont="1" applyFill="1" applyBorder="1" applyAlignment="1">
      <alignment horizontal="center" vertical="center"/>
      <protection/>
    </xf>
    <xf numFmtId="14" fontId="14" fillId="0" borderId="19" xfId="50" applyNumberFormat="1" applyFont="1" applyFill="1" applyBorder="1" applyAlignment="1">
      <alignment horizontal="center" vertical="center"/>
      <protection/>
    </xf>
    <xf numFmtId="40" fontId="14" fillId="0" borderId="19" xfId="50" applyNumberFormat="1" applyFont="1" applyFill="1" applyBorder="1" applyAlignment="1">
      <alignment vertical="center"/>
      <protection/>
    </xf>
    <xf numFmtId="0" fontId="12" fillId="0" borderId="0" xfId="50" applyFont="1" applyAlignment="1">
      <alignment vertical="center"/>
      <protection/>
    </xf>
    <xf numFmtId="199" fontId="19" fillId="0" borderId="20" xfId="50" applyNumberFormat="1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vertical="center"/>
      <protection/>
    </xf>
    <xf numFmtId="199" fontId="14" fillId="0" borderId="13" xfId="50" applyNumberFormat="1" applyFont="1" applyFill="1" applyBorder="1" applyAlignment="1">
      <alignment horizontal="center" vertical="center"/>
      <protection/>
    </xf>
    <xf numFmtId="0" fontId="14" fillId="0" borderId="13" xfId="50" applyFont="1" applyFill="1" applyBorder="1" applyAlignment="1">
      <alignment vertical="center"/>
      <protection/>
    </xf>
    <xf numFmtId="0" fontId="14" fillId="0" borderId="13" xfId="50" applyFont="1" applyFill="1" applyBorder="1" applyAlignment="1">
      <alignment horizontal="center" vertical="center"/>
      <protection/>
    </xf>
    <xf numFmtId="200" fontId="14" fillId="0" borderId="13" xfId="50" applyNumberFormat="1" applyFont="1" applyFill="1" applyBorder="1" applyAlignment="1">
      <alignment horizontal="center" vertical="center"/>
      <protection/>
    </xf>
    <xf numFmtId="14" fontId="14" fillId="0" borderId="13" xfId="50" applyNumberFormat="1" applyFont="1" applyFill="1" applyBorder="1" applyAlignment="1">
      <alignment horizontal="center" vertical="center"/>
      <protection/>
    </xf>
    <xf numFmtId="40" fontId="14" fillId="0" borderId="13" xfId="50" applyNumberFormat="1" applyFont="1" applyFill="1" applyBorder="1" applyAlignment="1">
      <alignment vertical="center"/>
      <protection/>
    </xf>
    <xf numFmtId="0" fontId="12" fillId="0" borderId="0" xfId="50" applyFont="1" applyBorder="1" applyAlignment="1">
      <alignment vertical="center"/>
      <protection/>
    </xf>
    <xf numFmtId="14" fontId="13" fillId="34" borderId="13" xfId="50" applyNumberFormat="1" applyFont="1" applyFill="1" applyBorder="1" applyAlignment="1">
      <alignment horizontal="center" vertical="center"/>
      <protection/>
    </xf>
    <xf numFmtId="0" fontId="13" fillId="34" borderId="13" xfId="50" applyFont="1" applyFill="1" applyBorder="1" applyAlignment="1">
      <alignment horizontal="center" vertical="center"/>
      <protection/>
    </xf>
    <xf numFmtId="14" fontId="13" fillId="34" borderId="13" xfId="50" applyNumberFormat="1" applyFont="1" applyFill="1" applyBorder="1" applyAlignment="1">
      <alignment horizontal="right" vertical="center"/>
      <protection/>
    </xf>
    <xf numFmtId="40" fontId="13" fillId="34" borderId="18" xfId="50" applyNumberFormat="1" applyFont="1" applyFill="1" applyBorder="1" applyAlignment="1">
      <alignment vertical="center"/>
      <protection/>
    </xf>
    <xf numFmtId="0" fontId="12" fillId="0" borderId="0" xfId="50" applyFont="1" applyFill="1" applyBorder="1" applyAlignment="1">
      <alignment vertical="center"/>
      <protection/>
    </xf>
    <xf numFmtId="0" fontId="9" fillId="0" borderId="0" xfId="50" applyFont="1" applyAlignment="1">
      <alignment horizontal="center"/>
      <protection/>
    </xf>
    <xf numFmtId="14" fontId="9" fillId="0" borderId="0" xfId="50" applyNumberFormat="1" applyFont="1" applyAlignment="1">
      <alignment horizontal="center"/>
      <protection/>
    </xf>
    <xf numFmtId="14" fontId="9" fillId="0" borderId="0" xfId="50" applyNumberFormat="1" applyFont="1">
      <alignment/>
      <protection/>
    </xf>
    <xf numFmtId="0" fontId="9" fillId="0" borderId="13" xfId="0" applyFont="1" applyBorder="1" applyAlignment="1">
      <alignment/>
    </xf>
    <xf numFmtId="40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3" fillId="34" borderId="21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center" vertical="center"/>
    </xf>
    <xf numFmtId="40" fontId="13" fillId="34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9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98" fontId="9" fillId="0" borderId="24" xfId="0" applyNumberFormat="1" applyFont="1" applyBorder="1" applyAlignment="1">
      <alignment horizontal="right" vertical="center"/>
    </xf>
    <xf numFmtId="40" fontId="9" fillId="34" borderId="18" xfId="0" applyNumberFormat="1" applyFont="1" applyFill="1" applyBorder="1" applyAlignment="1">
      <alignment vertical="center"/>
    </xf>
    <xf numFmtId="0" fontId="19" fillId="34" borderId="18" xfId="0" applyFont="1" applyFill="1" applyBorder="1" applyAlignment="1">
      <alignment/>
    </xf>
    <xf numFmtId="0" fontId="19" fillId="34" borderId="25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9" fillId="0" borderId="32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0" borderId="13" xfId="50" applyFont="1" applyFill="1" applyBorder="1" applyAlignment="1">
      <alignment horizontal="center" vertical="center"/>
      <protection/>
    </xf>
    <xf numFmtId="0" fontId="16" fillId="0" borderId="32" xfId="50" applyFont="1" applyFill="1" applyBorder="1" applyAlignment="1">
      <alignment horizontal="center" vertical="center"/>
      <protection/>
    </xf>
    <xf numFmtId="199" fontId="13" fillId="34" borderId="11" xfId="50" applyNumberFormat="1" applyFont="1" applyFill="1" applyBorder="1" applyAlignment="1">
      <alignment horizontal="center" vertical="center"/>
      <protection/>
    </xf>
    <xf numFmtId="0" fontId="13" fillId="34" borderId="13" xfId="50" applyFont="1" applyFill="1" applyBorder="1" applyAlignment="1">
      <alignment vertical="center"/>
      <protection/>
    </xf>
    <xf numFmtId="200" fontId="13" fillId="34" borderId="13" xfId="50" applyNumberFormat="1" applyFont="1" applyFill="1" applyBorder="1" applyAlignment="1">
      <alignment horizontal="center" vertical="center"/>
      <protection/>
    </xf>
    <xf numFmtId="199" fontId="13" fillId="0" borderId="13" xfId="50" applyNumberFormat="1" applyFont="1" applyFill="1" applyBorder="1" applyAlignment="1">
      <alignment horizontal="center" vertical="center"/>
      <protection/>
    </xf>
    <xf numFmtId="0" fontId="13" fillId="0" borderId="13" xfId="50" applyFont="1" applyFill="1" applyBorder="1" applyAlignment="1">
      <alignment vertical="center"/>
      <protection/>
    </xf>
    <xf numFmtId="0" fontId="13" fillId="0" borderId="13" xfId="50" applyFont="1" applyFill="1" applyBorder="1" applyAlignment="1">
      <alignment horizontal="center" vertical="center"/>
      <protection/>
    </xf>
    <xf numFmtId="200" fontId="13" fillId="0" borderId="13" xfId="50" applyNumberFormat="1" applyFont="1" applyFill="1" applyBorder="1" applyAlignment="1">
      <alignment horizontal="center" vertical="center"/>
      <protection/>
    </xf>
    <xf numFmtId="14" fontId="13" fillId="0" borderId="13" xfId="50" applyNumberFormat="1" applyFont="1" applyFill="1" applyBorder="1" applyAlignment="1">
      <alignment horizontal="center" vertical="center"/>
      <protection/>
    </xf>
    <xf numFmtId="14" fontId="13" fillId="0" borderId="13" xfId="50" applyNumberFormat="1" applyFont="1" applyFill="1" applyBorder="1" applyAlignment="1">
      <alignment horizontal="right" vertical="center"/>
      <protection/>
    </xf>
    <xf numFmtId="40" fontId="13" fillId="0" borderId="13" xfId="50" applyNumberFormat="1" applyFont="1" applyFill="1" applyBorder="1" applyAlignment="1">
      <alignment vertical="center"/>
      <protection/>
    </xf>
    <xf numFmtId="0" fontId="22" fillId="33" borderId="3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18" fillId="35" borderId="0" xfId="50" applyFont="1" applyFill="1" applyBorder="1" applyAlignment="1">
      <alignment vertical="center"/>
      <protection/>
    </xf>
    <xf numFmtId="0" fontId="12" fillId="0" borderId="30" xfId="0" applyFont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3" fillId="33" borderId="3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3" fillId="34" borderId="18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8" fontId="9" fillId="0" borderId="22" xfId="0" applyNumberFormat="1" applyFont="1" applyBorder="1" applyAlignment="1">
      <alignment horizontal="right" vertical="center"/>
    </xf>
    <xf numFmtId="183" fontId="9" fillId="0" borderId="22" xfId="47" applyFont="1" applyBorder="1" applyAlignment="1">
      <alignment horizontal="right" vertical="center"/>
    </xf>
    <xf numFmtId="183" fontId="9" fillId="0" borderId="21" xfId="47" applyFont="1" applyBorder="1" applyAlignment="1">
      <alignment horizontal="center" vertical="center"/>
    </xf>
    <xf numFmtId="38" fontId="9" fillId="0" borderId="23" xfId="0" applyNumberFormat="1" applyFont="1" applyBorder="1" applyAlignment="1">
      <alignment horizontal="center" vertical="center"/>
    </xf>
    <xf numFmtId="38" fontId="9" fillId="0" borderId="21" xfId="0" applyNumberFormat="1" applyFont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vertical="center"/>
    </xf>
    <xf numFmtId="167" fontId="9" fillId="0" borderId="29" xfId="0" applyNumberFormat="1" applyFont="1" applyBorder="1" applyAlignment="1">
      <alignment horizontal="center" vertical="center"/>
    </xf>
    <xf numFmtId="167" fontId="9" fillId="0" borderId="30" xfId="0" applyNumberFormat="1" applyFont="1" applyBorder="1" applyAlignment="1">
      <alignment horizontal="center" vertical="center"/>
    </xf>
    <xf numFmtId="167" fontId="19" fillId="0" borderId="42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9" fillId="0" borderId="21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167" fontId="9" fillId="0" borderId="39" xfId="0" applyNumberFormat="1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167" fontId="19" fillId="0" borderId="43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98" fontId="19" fillId="0" borderId="23" xfId="0" applyNumberFormat="1" applyFont="1" applyBorder="1" applyAlignment="1">
      <alignment horizontal="center" vertical="center"/>
    </xf>
    <xf numFmtId="198" fontId="9" fillId="0" borderId="21" xfId="0" applyNumberFormat="1" applyFont="1" applyBorder="1" applyAlignment="1">
      <alignment horizontal="center" vertical="center"/>
    </xf>
    <xf numFmtId="198" fontId="19" fillId="0" borderId="2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97" fontId="9" fillId="0" borderId="2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97" fontId="9" fillId="0" borderId="16" xfId="0" applyNumberFormat="1" applyFont="1" applyBorder="1" applyAlignment="1">
      <alignment horizontal="center" vertical="center"/>
    </xf>
    <xf numFmtId="197" fontId="9" fillId="0" borderId="21" xfId="0" applyNumberFormat="1" applyFont="1" applyBorder="1" applyAlignment="1">
      <alignment horizontal="center" vertical="center"/>
    </xf>
    <xf numFmtId="197" fontId="9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167" fontId="9" fillId="0" borderId="23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167" fontId="9" fillId="0" borderId="22" xfId="0" applyNumberFormat="1" applyFont="1" applyFill="1" applyBorder="1" applyAlignment="1">
      <alignment horizontal="center" vertical="center"/>
    </xf>
    <xf numFmtId="167" fontId="16" fillId="0" borderId="14" xfId="0" applyNumberFormat="1" applyFont="1" applyBorder="1" applyAlignment="1">
      <alignment horizontal="center" vertical="center"/>
    </xf>
    <xf numFmtId="0" fontId="9" fillId="0" borderId="44" xfId="50" applyFont="1" applyFill="1" applyBorder="1" applyAlignment="1">
      <alignment horizontal="center" vertical="center"/>
      <protection/>
    </xf>
    <xf numFmtId="167" fontId="15" fillId="0" borderId="21" xfId="0" applyNumberFormat="1" applyFont="1" applyBorder="1" applyAlignment="1">
      <alignment horizontal="center" vertical="center"/>
    </xf>
    <xf numFmtId="167" fontId="15" fillId="0" borderId="39" xfId="0" applyNumberFormat="1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167" fontId="15" fillId="0" borderId="20" xfId="0" applyNumberFormat="1" applyFont="1" applyBorder="1" applyAlignment="1">
      <alignment horizontal="center" vertical="center"/>
    </xf>
    <xf numFmtId="167" fontId="15" fillId="0" borderId="22" xfId="0" applyNumberFormat="1" applyFont="1" applyBorder="1" applyAlignment="1">
      <alignment horizontal="center" vertical="center"/>
    </xf>
    <xf numFmtId="207" fontId="9" fillId="0" borderId="14" xfId="47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50" applyFont="1" applyFill="1" applyBorder="1" applyAlignment="1">
      <alignment vertical="center"/>
      <protection/>
    </xf>
    <xf numFmtId="0" fontId="9" fillId="0" borderId="4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3" fillId="34" borderId="18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4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7" fillId="34" borderId="11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0" fillId="34" borderId="31" xfId="0" applyFont="1" applyFill="1" applyBorder="1" applyAlignment="1">
      <alignment horizontal="left"/>
    </xf>
    <xf numFmtId="0" fontId="10" fillId="34" borderId="32" xfId="0" applyFont="1" applyFill="1" applyBorder="1" applyAlignment="1">
      <alignment horizontal="left"/>
    </xf>
    <xf numFmtId="0" fontId="10" fillId="34" borderId="34" xfId="0" applyFont="1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0" fillId="34" borderId="31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0" fontId="10" fillId="34" borderId="34" xfId="0" applyFont="1" applyFill="1" applyBorder="1" applyAlignment="1">
      <alignment horizontal="left" vertical="center"/>
    </xf>
    <xf numFmtId="0" fontId="15" fillId="0" borderId="11" xfId="0" applyFont="1" applyBorder="1" applyAlignment="1" quotePrefix="1">
      <alignment horizontal="left" vertical="center"/>
    </xf>
    <xf numFmtId="0" fontId="15" fillId="0" borderId="13" xfId="0" applyFont="1" applyBorder="1" applyAlignment="1" quotePrefix="1">
      <alignment horizontal="left" vertical="center"/>
    </xf>
    <xf numFmtId="0" fontId="15" fillId="0" borderId="18" xfId="0" applyFont="1" applyBorder="1" applyAlignment="1" quotePrefix="1">
      <alignment horizontal="left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left" vertical="center"/>
    </xf>
    <xf numFmtId="0" fontId="19" fillId="34" borderId="5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9" fillId="34" borderId="31" xfId="0" applyFont="1" applyFill="1" applyBorder="1" applyAlignment="1">
      <alignment horizontal="left"/>
    </xf>
    <xf numFmtId="0" fontId="19" fillId="34" borderId="34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9" fillId="35" borderId="27" xfId="0" applyFont="1" applyFill="1" applyBorder="1" applyAlignment="1">
      <alignment/>
    </xf>
    <xf numFmtId="0" fontId="19" fillId="35" borderId="28" xfId="0" applyFont="1" applyFill="1" applyBorder="1" applyAlignment="1">
      <alignment/>
    </xf>
    <xf numFmtId="0" fontId="19" fillId="35" borderId="54" xfId="0" applyFont="1" applyFill="1" applyBorder="1" applyAlignment="1">
      <alignment/>
    </xf>
    <xf numFmtId="0" fontId="13" fillId="34" borderId="55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56" xfId="0" applyFont="1" applyFill="1" applyBorder="1" applyAlignment="1">
      <alignment/>
    </xf>
    <xf numFmtId="0" fontId="8" fillId="33" borderId="5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34" borderId="27" xfId="0" applyFont="1" applyFill="1" applyBorder="1" applyAlignment="1">
      <alignment horizontal="left"/>
    </xf>
    <xf numFmtId="0" fontId="19" fillId="34" borderId="28" xfId="0" applyFont="1" applyFill="1" applyBorder="1" applyAlignment="1">
      <alignment horizontal="left"/>
    </xf>
    <xf numFmtId="0" fontId="19" fillId="34" borderId="54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8" xfId="0" applyFont="1" applyBorder="1" applyAlignment="1" quotePrefix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3" xfId="0" applyFont="1" applyFill="1" applyBorder="1" applyAlignment="1" quotePrefix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1" fillId="34" borderId="31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23" fillId="33" borderId="31" xfId="50" applyFont="1" applyFill="1" applyBorder="1" applyAlignment="1">
      <alignment horizontal="center" vertical="center"/>
      <protection/>
    </xf>
    <xf numFmtId="0" fontId="23" fillId="33" borderId="34" xfId="50" applyFont="1" applyFill="1" applyBorder="1" applyAlignment="1">
      <alignment horizontal="center" vertical="center"/>
      <protection/>
    </xf>
    <xf numFmtId="0" fontId="23" fillId="33" borderId="36" xfId="50" applyFont="1" applyFill="1" applyBorder="1" applyAlignment="1">
      <alignment horizontal="center" vertical="center"/>
      <protection/>
    </xf>
    <xf numFmtId="0" fontId="23" fillId="33" borderId="37" xfId="50" applyFont="1" applyFill="1" applyBorder="1" applyAlignment="1">
      <alignment horizontal="center" vertical="center"/>
      <protection/>
    </xf>
    <xf numFmtId="0" fontId="23" fillId="33" borderId="10" xfId="50" applyFont="1" applyFill="1" applyBorder="1" applyAlignment="1">
      <alignment horizontal="center" vertical="center"/>
      <protection/>
    </xf>
    <xf numFmtId="0" fontId="23" fillId="33" borderId="24" xfId="50" applyFont="1" applyFill="1" applyBorder="1" applyAlignment="1">
      <alignment horizontal="center" vertical="center"/>
      <protection/>
    </xf>
    <xf numFmtId="0" fontId="9" fillId="0" borderId="36" xfId="50" applyFont="1" applyBorder="1" applyAlignment="1">
      <alignment horizontal="left"/>
      <protection/>
    </xf>
    <xf numFmtId="0" fontId="9" fillId="0" borderId="0" xfId="50" applyFont="1" applyBorder="1" applyAlignment="1">
      <alignment horizontal="left"/>
      <protection/>
    </xf>
    <xf numFmtId="0" fontId="9" fillId="0" borderId="37" xfId="50" applyFont="1" applyBorder="1" applyAlignment="1">
      <alignment horizontal="left"/>
      <protection/>
    </xf>
    <xf numFmtId="0" fontId="15" fillId="0" borderId="4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34" borderId="11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3" fillId="33" borderId="45" xfId="50" applyFont="1" applyFill="1" applyBorder="1" applyAlignment="1">
      <alignment horizontal="center" vertical="center"/>
      <protection/>
    </xf>
    <xf numFmtId="0" fontId="23" fillId="33" borderId="15" xfId="50" applyFont="1" applyFill="1" applyBorder="1" applyAlignment="1">
      <alignment horizontal="center" vertical="center"/>
      <protection/>
    </xf>
    <xf numFmtId="0" fontId="23" fillId="33" borderId="46" xfId="50" applyFont="1" applyFill="1" applyBorder="1" applyAlignment="1">
      <alignment horizontal="center" vertical="center"/>
      <protection/>
    </xf>
    <xf numFmtId="0" fontId="10" fillId="34" borderId="45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15" fillId="0" borderId="4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36º PC Tim Música 05-06-0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14144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141446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97" name="Line 97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98" name="Line 98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99" name="Line 99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00" name="Line 100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02" name="Line 102"/>
        <xdr:cNvSpPr>
          <a:spLocks/>
        </xdr:cNvSpPr>
      </xdr:nvSpPr>
      <xdr:spPr>
        <a:xfrm>
          <a:off x="141446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showGridLines="0" tabSelected="1" zoomScalePageLayoutView="0" workbookViewId="0" topLeftCell="A1">
      <selection activeCell="A25" sqref="A25:B27"/>
    </sheetView>
  </sheetViews>
  <sheetFormatPr defaultColWidth="11.421875" defaultRowHeight="12.75"/>
  <cols>
    <col min="1" max="1" width="11.28125" style="1" customWidth="1"/>
    <col min="2" max="2" width="42.57421875" style="1" customWidth="1"/>
    <col min="3" max="3" width="19.57421875" style="1" customWidth="1"/>
    <col min="4" max="4" width="18.421875" style="1" bestFit="1" customWidth="1"/>
    <col min="5" max="5" width="15.7109375" style="1" customWidth="1"/>
    <col min="6" max="6" width="18.421875" style="1" bestFit="1" customWidth="1"/>
    <col min="7" max="7" width="26.140625" style="1" customWidth="1"/>
    <col min="8" max="16384" width="11.421875" style="1" customWidth="1"/>
  </cols>
  <sheetData>
    <row r="1" ht="0.75" customHeight="1"/>
    <row r="2" ht="9.75" customHeight="1" hidden="1"/>
    <row r="3" spans="1:7" ht="15.75" customHeight="1">
      <c r="A3" s="203" t="s">
        <v>7</v>
      </c>
      <c r="B3" s="204"/>
      <c r="C3" s="209" t="s">
        <v>73</v>
      </c>
      <c r="D3" s="210"/>
      <c r="E3" s="210"/>
      <c r="F3" s="211"/>
      <c r="G3" s="122"/>
    </row>
    <row r="4" spans="1:7" ht="20.25" customHeight="1">
      <c r="A4" s="205"/>
      <c r="B4" s="206"/>
      <c r="C4" s="212"/>
      <c r="D4" s="213"/>
      <c r="E4" s="213"/>
      <c r="F4" s="214"/>
      <c r="G4" s="128" t="s">
        <v>70</v>
      </c>
    </row>
    <row r="5" spans="1:7" ht="15" customHeight="1">
      <c r="A5" s="207" t="s">
        <v>69</v>
      </c>
      <c r="B5" s="208"/>
      <c r="C5" s="215" t="s">
        <v>71</v>
      </c>
      <c r="D5" s="216"/>
      <c r="E5" s="216"/>
      <c r="F5" s="217"/>
      <c r="G5" s="123"/>
    </row>
    <row r="6" spans="1:7" ht="3.75" customHeight="1">
      <c r="A6" s="61"/>
      <c r="B6" s="62"/>
      <c r="C6" s="63"/>
      <c r="D6" s="63"/>
      <c r="E6" s="63"/>
      <c r="F6" s="63"/>
      <c r="G6" s="61"/>
    </row>
    <row r="7" spans="1:7" ht="12.75" customHeight="1">
      <c r="A7" s="222" t="s">
        <v>88</v>
      </c>
      <c r="B7" s="223"/>
      <c r="C7" s="223"/>
      <c r="D7" s="223"/>
      <c r="E7" s="223"/>
      <c r="F7" s="224"/>
      <c r="G7" s="220" t="s">
        <v>0</v>
      </c>
    </row>
    <row r="8" spans="1:7" ht="30" customHeight="1">
      <c r="A8" s="197" t="s">
        <v>180</v>
      </c>
      <c r="B8" s="198"/>
      <c r="C8" s="198"/>
      <c r="D8" s="198"/>
      <c r="E8" s="198"/>
      <c r="F8" s="199"/>
      <c r="G8" s="221"/>
    </row>
    <row r="9" spans="1:7" ht="14.25" customHeight="1">
      <c r="A9" s="222" t="s">
        <v>89</v>
      </c>
      <c r="B9" s="223"/>
      <c r="C9" s="224"/>
      <c r="D9" s="218" t="s">
        <v>87</v>
      </c>
      <c r="E9" s="219"/>
      <c r="F9" s="201"/>
      <c r="G9" s="11" t="s">
        <v>93</v>
      </c>
    </row>
    <row r="10" spans="1:7" ht="27.75" customHeight="1">
      <c r="A10" s="197" t="s">
        <v>183</v>
      </c>
      <c r="B10" s="198"/>
      <c r="C10" s="199"/>
      <c r="D10" s="197" t="s">
        <v>197</v>
      </c>
      <c r="E10" s="198"/>
      <c r="F10" s="199"/>
      <c r="G10" s="103">
        <v>25734</v>
      </c>
    </row>
    <row r="11" spans="1:7" s="2" customFormat="1" ht="12.75" customHeight="1">
      <c r="A11" s="64"/>
      <c r="B11" s="65"/>
      <c r="C11" s="66"/>
      <c r="D11" s="200" t="s">
        <v>4</v>
      </c>
      <c r="E11" s="227"/>
      <c r="F11" s="200" t="s">
        <v>5</v>
      </c>
      <c r="G11" s="201"/>
    </row>
    <row r="12" spans="1:7" s="3" customFormat="1" ht="18" customHeight="1">
      <c r="A12" s="67" t="s">
        <v>35</v>
      </c>
      <c r="B12" s="202" t="s">
        <v>1</v>
      </c>
      <c r="C12" s="202"/>
      <c r="D12" s="68" t="s">
        <v>2</v>
      </c>
      <c r="E12" s="68" t="s">
        <v>3</v>
      </c>
      <c r="F12" s="68" t="s">
        <v>2</v>
      </c>
      <c r="G12" s="69" t="s">
        <v>3</v>
      </c>
    </row>
    <row r="13" spans="1:7" s="3" customFormat="1" ht="15" customHeight="1">
      <c r="A13" s="164">
        <v>1</v>
      </c>
      <c r="B13" s="242" t="s">
        <v>189</v>
      </c>
      <c r="C13" s="243"/>
      <c r="D13" s="146" t="s">
        <v>2</v>
      </c>
      <c r="E13" s="147">
        <v>453</v>
      </c>
      <c r="F13" s="146" t="s">
        <v>2</v>
      </c>
      <c r="G13" s="147">
        <v>408</v>
      </c>
    </row>
    <row r="14" spans="1:7" s="3" customFormat="1" ht="15" customHeight="1">
      <c r="A14" s="162">
        <v>2</v>
      </c>
      <c r="B14" s="195" t="s">
        <v>190</v>
      </c>
      <c r="C14" s="196"/>
      <c r="D14" s="146" t="s">
        <v>2</v>
      </c>
      <c r="E14" s="148">
        <v>3000</v>
      </c>
      <c r="F14" s="146" t="s">
        <v>2</v>
      </c>
      <c r="G14" s="148">
        <v>3000</v>
      </c>
    </row>
    <row r="15" spans="1:7" s="3" customFormat="1" ht="15" customHeight="1">
      <c r="A15" s="162">
        <v>3</v>
      </c>
      <c r="B15" s="195" t="s">
        <v>191</v>
      </c>
      <c r="C15" s="196"/>
      <c r="D15" s="146" t="s">
        <v>2</v>
      </c>
      <c r="E15" s="148">
        <v>1000</v>
      </c>
      <c r="F15" s="146" t="s">
        <v>2</v>
      </c>
      <c r="G15" s="148">
        <v>1000</v>
      </c>
    </row>
    <row r="16" spans="1:7" s="3" customFormat="1" ht="15" customHeight="1">
      <c r="A16" s="162">
        <v>4</v>
      </c>
      <c r="B16" s="195" t="s">
        <v>192</v>
      </c>
      <c r="C16" s="196"/>
      <c r="D16" s="146" t="s">
        <v>2</v>
      </c>
      <c r="E16" s="148">
        <v>6</v>
      </c>
      <c r="F16" s="146" t="s">
        <v>2</v>
      </c>
      <c r="G16" s="148">
        <v>6</v>
      </c>
    </row>
    <row r="17" spans="1:7" s="3" customFormat="1" ht="15" customHeight="1">
      <c r="A17" s="162">
        <v>5</v>
      </c>
      <c r="B17" s="195" t="s">
        <v>193</v>
      </c>
      <c r="C17" s="196"/>
      <c r="D17" s="146" t="s">
        <v>2</v>
      </c>
      <c r="E17" s="148">
        <v>1</v>
      </c>
      <c r="F17" s="146" t="s">
        <v>2</v>
      </c>
      <c r="G17" s="148">
        <v>1</v>
      </c>
    </row>
    <row r="18" spans="1:7" s="3" customFormat="1" ht="15" customHeight="1">
      <c r="A18" s="162">
        <v>6</v>
      </c>
      <c r="B18" s="195" t="s">
        <v>194</v>
      </c>
      <c r="C18" s="196"/>
      <c r="D18" s="146" t="s">
        <v>223</v>
      </c>
      <c r="E18" s="148">
        <v>2</v>
      </c>
      <c r="F18" s="146" t="s">
        <v>223</v>
      </c>
      <c r="G18" s="148">
        <v>3</v>
      </c>
    </row>
    <row r="19" spans="1:7" s="3" customFormat="1" ht="15" customHeight="1">
      <c r="A19" s="162">
        <v>7</v>
      </c>
      <c r="B19" s="195" t="s">
        <v>79</v>
      </c>
      <c r="C19" s="196"/>
      <c r="D19" s="146" t="s">
        <v>223</v>
      </c>
      <c r="E19" s="148">
        <v>4</v>
      </c>
      <c r="F19" s="146" t="s">
        <v>223</v>
      </c>
      <c r="G19" s="148">
        <v>5</v>
      </c>
    </row>
    <row r="20" spans="1:7" s="3" customFormat="1" ht="15" customHeight="1">
      <c r="A20" s="162">
        <v>8</v>
      </c>
      <c r="B20" s="195" t="s">
        <v>195</v>
      </c>
      <c r="C20" s="196"/>
      <c r="D20" s="146" t="s">
        <v>223</v>
      </c>
      <c r="E20" s="148">
        <v>3</v>
      </c>
      <c r="F20" s="146" t="s">
        <v>223</v>
      </c>
      <c r="G20" s="148">
        <v>4</v>
      </c>
    </row>
    <row r="21" spans="1:7" s="3" customFormat="1" ht="15" customHeight="1">
      <c r="A21" s="162">
        <v>9</v>
      </c>
      <c r="B21" s="195" t="s">
        <v>196</v>
      </c>
      <c r="C21" s="196"/>
      <c r="D21" s="146" t="s">
        <v>223</v>
      </c>
      <c r="E21" s="148">
        <v>1</v>
      </c>
      <c r="F21" s="146" t="s">
        <v>223</v>
      </c>
      <c r="G21" s="148">
        <v>1</v>
      </c>
    </row>
    <row r="22" spans="1:7" s="3" customFormat="1" ht="15" customHeight="1">
      <c r="A22" s="72"/>
      <c r="B22" s="225"/>
      <c r="C22" s="226"/>
      <c r="D22" s="145"/>
      <c r="E22" s="144"/>
      <c r="F22" s="73"/>
      <c r="G22" s="74"/>
    </row>
    <row r="23" spans="1:7" s="2" customFormat="1" ht="4.5" customHeight="1">
      <c r="A23" s="61"/>
      <c r="B23" s="61"/>
      <c r="C23" s="61"/>
      <c r="D23" s="61"/>
      <c r="E23" s="61"/>
      <c r="F23" s="61"/>
      <c r="G23" s="61"/>
    </row>
    <row r="24" spans="1:7" ht="12.75">
      <c r="A24" s="229" t="s">
        <v>6</v>
      </c>
      <c r="B24" s="229"/>
      <c r="C24" s="228" t="s">
        <v>214</v>
      </c>
      <c r="D24" s="228"/>
      <c r="E24" s="228"/>
      <c r="F24" s="228"/>
      <c r="G24" s="228"/>
    </row>
    <row r="25" spans="1:7" ht="36" customHeight="1">
      <c r="A25" s="233" t="s">
        <v>242</v>
      </c>
      <c r="B25" s="234"/>
      <c r="C25" s="244"/>
      <c r="D25" s="246"/>
      <c r="E25" s="245"/>
      <c r="F25" s="244"/>
      <c r="G25" s="245"/>
    </row>
    <row r="26" spans="1:7" ht="3" customHeight="1">
      <c r="A26" s="235"/>
      <c r="B26" s="236"/>
      <c r="C26" s="230" t="s">
        <v>85</v>
      </c>
      <c r="D26" s="231"/>
      <c r="E26" s="232"/>
      <c r="F26" s="230" t="s">
        <v>86</v>
      </c>
      <c r="G26" s="232"/>
    </row>
    <row r="27" spans="1:7" ht="12.75">
      <c r="A27" s="237"/>
      <c r="B27" s="238"/>
      <c r="C27" s="239" t="s">
        <v>181</v>
      </c>
      <c r="D27" s="240"/>
      <c r="E27" s="241"/>
      <c r="F27" s="239" t="s">
        <v>187</v>
      </c>
      <c r="G27" s="241"/>
    </row>
  </sheetData>
  <sheetProtection/>
  <mergeCells count="33">
    <mergeCell ref="C26:E26"/>
    <mergeCell ref="F26:G26"/>
    <mergeCell ref="A25:B27"/>
    <mergeCell ref="C27:E27"/>
    <mergeCell ref="F27:G27"/>
    <mergeCell ref="B13:C13"/>
    <mergeCell ref="B14:C14"/>
    <mergeCell ref="F25:G25"/>
    <mergeCell ref="C25:E25"/>
    <mergeCell ref="B15:C15"/>
    <mergeCell ref="C24:G24"/>
    <mergeCell ref="A24:B24"/>
    <mergeCell ref="A9:C9"/>
    <mergeCell ref="A10:C10"/>
    <mergeCell ref="B21:C21"/>
    <mergeCell ref="B16:C16"/>
    <mergeCell ref="B20:C20"/>
    <mergeCell ref="G7:G8"/>
    <mergeCell ref="A7:F7"/>
    <mergeCell ref="A8:F8"/>
    <mergeCell ref="B22:C22"/>
    <mergeCell ref="D11:E11"/>
    <mergeCell ref="B17:C17"/>
    <mergeCell ref="B18:C18"/>
    <mergeCell ref="D10:F10"/>
    <mergeCell ref="B19:C19"/>
    <mergeCell ref="F11:G11"/>
    <mergeCell ref="B12:C12"/>
    <mergeCell ref="A3:B4"/>
    <mergeCell ref="A5:B5"/>
    <mergeCell ref="C3:F4"/>
    <mergeCell ref="C5:F5"/>
    <mergeCell ref="D9:F9"/>
  </mergeCells>
  <printOptions horizontalCentered="1" verticalCentered="1"/>
  <pageMargins left="0.3937007874015748" right="0.3937007874015748" top="0" bottom="0.5905511811023623" header="0" footer="0"/>
  <pageSetup horizontalDpi="300" verticalDpi="300" orientation="landscape" paperSize="9" scale="93" r:id="rId1"/>
  <headerFooter alignWithMargins="0">
    <oddFooter>&amp;C&amp;7&amp;F  - 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33" sqref="A33:C35"/>
    </sheetView>
  </sheetViews>
  <sheetFormatPr defaultColWidth="11.421875" defaultRowHeight="12.75"/>
  <cols>
    <col min="1" max="1" width="40.28125" style="4" customWidth="1"/>
    <col min="2" max="2" width="14.28125" style="4" customWidth="1"/>
    <col min="3" max="3" width="13.7109375" style="4" customWidth="1"/>
    <col min="4" max="4" width="10.28125" style="4" customWidth="1"/>
    <col min="5" max="5" width="50.57421875" style="4" customWidth="1"/>
    <col min="6" max="6" width="34.8515625" style="4" customWidth="1"/>
    <col min="7" max="16384" width="11.421875" style="4" customWidth="1"/>
  </cols>
  <sheetData>
    <row r="1" spans="1:6" ht="19.5" customHeight="1">
      <c r="A1" s="203" t="s">
        <v>7</v>
      </c>
      <c r="B1" s="204"/>
      <c r="C1" s="209" t="s">
        <v>76</v>
      </c>
      <c r="D1" s="210"/>
      <c r="E1" s="210"/>
      <c r="F1" s="124" t="s">
        <v>74</v>
      </c>
    </row>
    <row r="2" spans="1:6" ht="18.75" customHeight="1">
      <c r="A2" s="205"/>
      <c r="B2" s="206"/>
      <c r="C2" s="212"/>
      <c r="D2" s="213"/>
      <c r="E2" s="213"/>
      <c r="F2" s="125" t="s">
        <v>92</v>
      </c>
    </row>
    <row r="3" spans="1:6" ht="15.75" customHeight="1">
      <c r="A3" s="207" t="s">
        <v>69</v>
      </c>
      <c r="B3" s="208"/>
      <c r="C3" s="215" t="s">
        <v>71</v>
      </c>
      <c r="D3" s="216"/>
      <c r="E3" s="217"/>
      <c r="F3" s="126" t="s">
        <v>75</v>
      </c>
    </row>
    <row r="4" spans="1:5" ht="4.5" customHeight="1">
      <c r="A4" s="76"/>
      <c r="B4" s="77"/>
      <c r="C4" s="7"/>
      <c r="D4" s="7"/>
      <c r="E4" s="7"/>
    </row>
    <row r="5" spans="1:6" ht="9.75" customHeight="1">
      <c r="A5" s="264" t="s">
        <v>88</v>
      </c>
      <c r="B5" s="265"/>
      <c r="C5" s="265"/>
      <c r="D5" s="265"/>
      <c r="E5" s="266"/>
      <c r="F5" s="220" t="s">
        <v>9</v>
      </c>
    </row>
    <row r="6" spans="1:6" ht="16.5" customHeight="1">
      <c r="A6" s="267" t="s">
        <v>180</v>
      </c>
      <c r="B6" s="268"/>
      <c r="C6" s="268"/>
      <c r="D6" s="268"/>
      <c r="E6" s="269"/>
      <c r="F6" s="221"/>
    </row>
    <row r="7" spans="1:6" ht="12" customHeight="1">
      <c r="A7" s="78" t="s">
        <v>89</v>
      </c>
      <c r="B7" s="79"/>
      <c r="C7" s="80"/>
      <c r="D7" s="80"/>
      <c r="E7" s="81"/>
      <c r="F7" s="11" t="s">
        <v>94</v>
      </c>
    </row>
    <row r="8" spans="1:6" ht="18" customHeight="1">
      <c r="A8" s="255" t="s">
        <v>183</v>
      </c>
      <c r="B8" s="256"/>
      <c r="C8" s="256"/>
      <c r="D8" s="256"/>
      <c r="E8" s="257"/>
      <c r="F8" s="103">
        <v>25734</v>
      </c>
    </row>
    <row r="9" spans="1:6" ht="6" customHeight="1">
      <c r="A9" s="64"/>
      <c r="B9" s="65"/>
      <c r="C9" s="65"/>
      <c r="D9" s="65"/>
      <c r="E9" s="66"/>
      <c r="F9" s="82"/>
    </row>
    <row r="10" spans="1:6" s="16" customFormat="1" ht="23.25" customHeight="1">
      <c r="A10" s="131" t="s">
        <v>95</v>
      </c>
      <c r="B10" s="131" t="s">
        <v>10</v>
      </c>
      <c r="C10" s="131" t="s">
        <v>11</v>
      </c>
      <c r="D10" s="131" t="s">
        <v>37</v>
      </c>
      <c r="E10" s="131" t="s">
        <v>38</v>
      </c>
      <c r="F10" s="131" t="s">
        <v>39</v>
      </c>
    </row>
    <row r="11" spans="1:6" s="84" customFormat="1" ht="15.75" customHeight="1">
      <c r="A11" s="83" t="s">
        <v>198</v>
      </c>
      <c r="B11" s="160">
        <v>43269</v>
      </c>
      <c r="C11" s="154">
        <v>116732.93</v>
      </c>
      <c r="D11" s="165">
        <v>1</v>
      </c>
      <c r="E11" s="132" t="s">
        <v>16</v>
      </c>
      <c r="F11" s="154"/>
    </row>
    <row r="12" spans="1:6" s="84" customFormat="1" ht="15.75" customHeight="1">
      <c r="A12" s="71" t="s">
        <v>182</v>
      </c>
      <c r="B12" s="161">
        <v>43829</v>
      </c>
      <c r="C12" s="155">
        <v>5341.190000000001</v>
      </c>
      <c r="D12" s="166" t="s">
        <v>8</v>
      </c>
      <c r="E12" s="133" t="s">
        <v>213</v>
      </c>
      <c r="F12" s="155">
        <v>4240</v>
      </c>
    </row>
    <row r="13" spans="1:6" s="84" customFormat="1" ht="15.75" customHeight="1">
      <c r="A13" s="71" t="s">
        <v>199</v>
      </c>
      <c r="B13" s="161">
        <v>43829</v>
      </c>
      <c r="C13" s="155">
        <v>366.13</v>
      </c>
      <c r="D13" s="167">
        <v>2</v>
      </c>
      <c r="E13" s="134" t="s">
        <v>17</v>
      </c>
      <c r="F13" s="155"/>
    </row>
    <row r="14" spans="1:6" s="84" customFormat="1" ht="15.75" customHeight="1">
      <c r="A14" s="71"/>
      <c r="B14" s="162"/>
      <c r="C14" s="155"/>
      <c r="D14" s="166" t="s">
        <v>42</v>
      </c>
      <c r="E14" s="133" t="s">
        <v>212</v>
      </c>
      <c r="F14" s="155">
        <v>81990</v>
      </c>
    </row>
    <row r="15" spans="1:6" s="84" customFormat="1" ht="15.75" customHeight="1">
      <c r="A15" s="71"/>
      <c r="B15" s="162"/>
      <c r="C15" s="155"/>
      <c r="D15" s="167">
        <v>3</v>
      </c>
      <c r="E15" s="134" t="s">
        <v>15</v>
      </c>
      <c r="F15" s="156"/>
    </row>
    <row r="16" spans="1:6" s="84" customFormat="1" ht="15.75" customHeight="1">
      <c r="A16" s="71"/>
      <c r="B16" s="162"/>
      <c r="C16" s="155"/>
      <c r="D16" s="166" t="s">
        <v>43</v>
      </c>
      <c r="E16" s="133" t="s">
        <v>208</v>
      </c>
      <c r="F16" s="155">
        <v>1120</v>
      </c>
    </row>
    <row r="17" spans="1:6" s="84" customFormat="1" ht="15.75" customHeight="1">
      <c r="A17" s="71"/>
      <c r="B17" s="162"/>
      <c r="C17" s="155"/>
      <c r="D17" s="166" t="s">
        <v>205</v>
      </c>
      <c r="E17" s="133" t="s">
        <v>209</v>
      </c>
      <c r="F17" s="155">
        <v>159</v>
      </c>
    </row>
    <row r="18" spans="1:6" s="84" customFormat="1" ht="15.75" customHeight="1">
      <c r="A18" s="71"/>
      <c r="B18" s="162"/>
      <c r="C18" s="155"/>
      <c r="D18" s="166" t="s">
        <v>206</v>
      </c>
      <c r="E18" s="133" t="s">
        <v>210</v>
      </c>
      <c r="F18" s="155">
        <v>3200</v>
      </c>
    </row>
    <row r="19" spans="1:6" s="84" customFormat="1" ht="15.75" customHeight="1">
      <c r="A19" s="71"/>
      <c r="B19" s="162"/>
      <c r="C19" s="155"/>
      <c r="D19" s="166" t="s">
        <v>207</v>
      </c>
      <c r="E19" s="133" t="s">
        <v>211</v>
      </c>
      <c r="F19" s="155">
        <v>4800</v>
      </c>
    </row>
    <row r="20" spans="1:6" s="84" customFormat="1" ht="15.75" customHeight="1">
      <c r="A20" s="71"/>
      <c r="B20" s="162"/>
      <c r="C20" s="155"/>
      <c r="D20" s="167">
        <v>4</v>
      </c>
      <c r="E20" s="134" t="s">
        <v>12</v>
      </c>
      <c r="F20" s="155"/>
    </row>
    <row r="21" spans="1:6" s="84" customFormat="1" ht="15.75" customHeight="1">
      <c r="A21" s="71"/>
      <c r="B21" s="162"/>
      <c r="C21" s="155"/>
      <c r="D21" s="166" t="s">
        <v>44</v>
      </c>
      <c r="E21" s="133" t="s">
        <v>202</v>
      </c>
      <c r="F21" s="155">
        <v>7200</v>
      </c>
    </row>
    <row r="22" spans="1:6" s="84" customFormat="1" ht="15.75" customHeight="1">
      <c r="A22" s="71"/>
      <c r="B22" s="162"/>
      <c r="C22" s="155"/>
      <c r="D22" s="166" t="s">
        <v>203</v>
      </c>
      <c r="E22" s="133" t="s">
        <v>204</v>
      </c>
      <c r="F22" s="155">
        <v>6680</v>
      </c>
    </row>
    <row r="23" spans="1:6" s="84" customFormat="1" ht="15.75" customHeight="1">
      <c r="A23" s="71"/>
      <c r="B23" s="162"/>
      <c r="C23" s="155"/>
      <c r="D23" s="167">
        <v>5</v>
      </c>
      <c r="E23" s="134" t="s">
        <v>14</v>
      </c>
      <c r="F23" s="155"/>
    </row>
    <row r="24" spans="1:6" s="84" customFormat="1" ht="15.75" customHeight="1">
      <c r="A24" s="71"/>
      <c r="B24" s="162"/>
      <c r="C24" s="155"/>
      <c r="D24" s="166" t="s">
        <v>45</v>
      </c>
      <c r="E24" s="133" t="s">
        <v>201</v>
      </c>
      <c r="F24" s="155">
        <v>316.23</v>
      </c>
    </row>
    <row r="25" spans="1:6" s="84" customFormat="1" ht="15.75" customHeight="1">
      <c r="A25" s="71"/>
      <c r="B25" s="162"/>
      <c r="C25" s="155"/>
      <c r="D25" s="167">
        <v>6</v>
      </c>
      <c r="E25" s="134" t="s">
        <v>13</v>
      </c>
      <c r="F25" s="155"/>
    </row>
    <row r="26" spans="1:6" s="84" customFormat="1" ht="15.75" customHeight="1">
      <c r="A26" s="71"/>
      <c r="B26" s="162"/>
      <c r="C26" s="155"/>
      <c r="D26" s="166" t="s">
        <v>36</v>
      </c>
      <c r="E26" s="133" t="s">
        <v>200</v>
      </c>
      <c r="F26" s="155">
        <v>10000</v>
      </c>
    </row>
    <row r="27" spans="1:6" s="84" customFormat="1" ht="15.75" customHeight="1">
      <c r="A27" s="71"/>
      <c r="B27" s="162"/>
      <c r="C27" s="155"/>
      <c r="D27" s="166"/>
      <c r="E27" s="135"/>
      <c r="F27" s="155"/>
    </row>
    <row r="28" spans="1:6" s="84" customFormat="1" ht="15.75" customHeight="1">
      <c r="A28" s="71"/>
      <c r="B28" s="162"/>
      <c r="C28" s="155"/>
      <c r="D28" s="166"/>
      <c r="E28" s="136"/>
      <c r="F28" s="157"/>
    </row>
    <row r="29" spans="1:6" s="84" customFormat="1" ht="21" customHeight="1">
      <c r="A29" s="75"/>
      <c r="B29" s="73"/>
      <c r="C29" s="163"/>
      <c r="D29" s="85"/>
      <c r="E29" s="130" t="s">
        <v>90</v>
      </c>
      <c r="F29" s="158">
        <f>SUM(F11:F28)</f>
        <v>119705.23</v>
      </c>
    </row>
    <row r="30" spans="1:6" s="84" customFormat="1" ht="21" customHeight="1" thickBot="1">
      <c r="A30" s="253" t="s">
        <v>91</v>
      </c>
      <c r="B30" s="254"/>
      <c r="C30" s="149">
        <f>SUM(C11:C29)</f>
        <v>122440.25</v>
      </c>
      <c r="D30" s="86"/>
      <c r="E30" s="130" t="s">
        <v>40</v>
      </c>
      <c r="F30" s="159">
        <f>C30-F29</f>
        <v>2735.020000000004</v>
      </c>
    </row>
    <row r="31" spans="1:6" ht="4.5" customHeight="1">
      <c r="A31" s="6"/>
      <c r="B31" s="61"/>
      <c r="C31" s="24"/>
      <c r="D31" s="61"/>
      <c r="E31" s="6"/>
      <c r="F31" s="61"/>
    </row>
    <row r="32" spans="1:6" ht="12.75">
      <c r="A32" s="9" t="s">
        <v>41</v>
      </c>
      <c r="B32" s="10"/>
      <c r="C32" s="87"/>
      <c r="D32" s="258" t="s">
        <v>96</v>
      </c>
      <c r="E32" s="259"/>
      <c r="F32" s="260"/>
    </row>
    <row r="33" spans="1:6" ht="28.5" customHeight="1">
      <c r="A33" s="233" t="s">
        <v>242</v>
      </c>
      <c r="B33" s="234"/>
      <c r="C33" s="234"/>
      <c r="D33" s="261" t="s">
        <v>216</v>
      </c>
      <c r="E33" s="262"/>
      <c r="F33" s="263"/>
    </row>
    <row r="34" spans="1:6" ht="6.75" customHeight="1">
      <c r="A34" s="235"/>
      <c r="B34" s="236"/>
      <c r="C34" s="236"/>
      <c r="D34" s="247" t="s">
        <v>217</v>
      </c>
      <c r="E34" s="248"/>
      <c r="F34" s="249"/>
    </row>
    <row r="35" spans="1:6" ht="12.75">
      <c r="A35" s="237"/>
      <c r="B35" s="238"/>
      <c r="C35" s="238"/>
      <c r="D35" s="250" t="s">
        <v>215</v>
      </c>
      <c r="E35" s="251"/>
      <c r="F35" s="252"/>
    </row>
  </sheetData>
  <sheetProtection/>
  <mergeCells count="14">
    <mergeCell ref="A5:E5"/>
    <mergeCell ref="F5:F6"/>
    <mergeCell ref="A6:E6"/>
    <mergeCell ref="A1:B2"/>
    <mergeCell ref="A3:B3"/>
    <mergeCell ref="C1:E2"/>
    <mergeCell ref="C3:E3"/>
    <mergeCell ref="D34:F34"/>
    <mergeCell ref="D35:F35"/>
    <mergeCell ref="A33:C35"/>
    <mergeCell ref="A30:B30"/>
    <mergeCell ref="A8:E8"/>
    <mergeCell ref="D32:F32"/>
    <mergeCell ref="D33:F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C36" sqref="C36"/>
    </sheetView>
  </sheetViews>
  <sheetFormatPr defaultColWidth="11.421875" defaultRowHeight="12.75"/>
  <cols>
    <col min="1" max="1" width="7.421875" style="4" customWidth="1"/>
    <col min="2" max="2" width="42.421875" style="4" customWidth="1"/>
    <col min="3" max="3" width="25.140625" style="4" customWidth="1"/>
    <col min="4" max="4" width="32.421875" style="4" customWidth="1"/>
    <col min="5" max="5" width="50.421875" style="4" customWidth="1"/>
    <col min="6" max="16384" width="11.421875" style="4" customWidth="1"/>
  </cols>
  <sheetData>
    <row r="1" spans="1:6" ht="20.25" customHeight="1">
      <c r="A1" s="203" t="s">
        <v>7</v>
      </c>
      <c r="B1" s="204"/>
      <c r="C1" s="210" t="s">
        <v>72</v>
      </c>
      <c r="D1" s="210"/>
      <c r="E1" s="117"/>
      <c r="F1" s="118"/>
    </row>
    <row r="2" spans="1:6" ht="20.25" customHeight="1">
      <c r="A2" s="205"/>
      <c r="B2" s="206"/>
      <c r="C2" s="213"/>
      <c r="D2" s="213"/>
      <c r="E2" s="127" t="s">
        <v>77</v>
      </c>
      <c r="F2" s="118"/>
    </row>
    <row r="3" spans="1:6" ht="17.25" customHeight="1">
      <c r="A3" s="207" t="s">
        <v>69</v>
      </c>
      <c r="B3" s="208"/>
      <c r="C3" s="295" t="s">
        <v>71</v>
      </c>
      <c r="D3" s="296"/>
      <c r="E3" s="121"/>
      <c r="F3" s="118"/>
    </row>
    <row r="4" spans="1:5" ht="6" customHeight="1" thickBot="1">
      <c r="A4" s="303"/>
      <c r="B4" s="303"/>
      <c r="C4" s="303"/>
      <c r="D4" s="303"/>
      <c r="E4" s="8"/>
    </row>
    <row r="5" spans="1:5" ht="15" customHeight="1" thickBot="1">
      <c r="A5" s="300" t="s">
        <v>88</v>
      </c>
      <c r="B5" s="301"/>
      <c r="C5" s="301"/>
      <c r="D5" s="302"/>
      <c r="E5" s="270" t="s">
        <v>18</v>
      </c>
    </row>
    <row r="6" spans="1:5" ht="19.5" customHeight="1" thickBot="1">
      <c r="A6" s="297" t="s">
        <v>180</v>
      </c>
      <c r="B6" s="298"/>
      <c r="C6" s="298"/>
      <c r="D6" s="299"/>
      <c r="E6" s="271"/>
    </row>
    <row r="7" spans="1:5" ht="15.75" customHeight="1" thickBot="1">
      <c r="A7" s="300" t="s">
        <v>89</v>
      </c>
      <c r="B7" s="301"/>
      <c r="C7" s="301"/>
      <c r="D7" s="302"/>
      <c r="E7" s="88" t="s">
        <v>94</v>
      </c>
    </row>
    <row r="8" spans="1:5" ht="19.5" customHeight="1" thickBot="1">
      <c r="A8" s="278" t="s">
        <v>183</v>
      </c>
      <c r="B8" s="279"/>
      <c r="C8" s="279"/>
      <c r="D8" s="280"/>
      <c r="E8" s="104">
        <v>25734</v>
      </c>
    </row>
    <row r="9" spans="1:5" s="8" customFormat="1" ht="9" customHeight="1" thickBot="1">
      <c r="A9" s="288"/>
      <c r="B9" s="289"/>
      <c r="C9" s="289"/>
      <c r="D9" s="289"/>
      <c r="E9" s="290"/>
    </row>
    <row r="10" spans="1:5" s="92" customFormat="1" ht="18" customHeight="1" thickBot="1">
      <c r="A10" s="89" t="s">
        <v>19</v>
      </c>
      <c r="B10" s="90" t="s">
        <v>20</v>
      </c>
      <c r="C10" s="89" t="s">
        <v>21</v>
      </c>
      <c r="D10" s="91" t="s">
        <v>22</v>
      </c>
      <c r="E10" s="89" t="s">
        <v>23</v>
      </c>
    </row>
    <row r="11" spans="1:5" s="84" customFormat="1" ht="18" customHeight="1">
      <c r="A11" s="93">
        <v>1</v>
      </c>
      <c r="B11" s="120" t="s">
        <v>16</v>
      </c>
      <c r="C11" s="150">
        <v>4983</v>
      </c>
      <c r="D11" s="151">
        <v>4240</v>
      </c>
      <c r="E11" s="152">
        <f>SUM(C11-D11)</f>
        <v>743</v>
      </c>
    </row>
    <row r="12" spans="1:5" s="84" customFormat="1" ht="18" customHeight="1">
      <c r="A12" s="93">
        <v>2</v>
      </c>
      <c r="B12" s="120" t="s">
        <v>17</v>
      </c>
      <c r="C12" s="150">
        <v>81990</v>
      </c>
      <c r="D12" s="151">
        <v>81990</v>
      </c>
      <c r="E12" s="152">
        <f aca="true" t="shared" si="0" ref="E12:E23">SUM(C12-D12)</f>
        <v>0</v>
      </c>
    </row>
    <row r="13" spans="1:5" s="84" customFormat="1" ht="18" customHeight="1">
      <c r="A13" s="93">
        <v>3</v>
      </c>
      <c r="B13" s="120" t="s">
        <v>15</v>
      </c>
      <c r="C13" s="150">
        <v>8182.61</v>
      </c>
      <c r="D13" s="151">
        <v>9279</v>
      </c>
      <c r="E13" s="152">
        <f t="shared" si="0"/>
        <v>-1096.3900000000003</v>
      </c>
    </row>
    <row r="14" spans="1:5" s="84" customFormat="1" ht="18" customHeight="1">
      <c r="A14" s="93">
        <v>4</v>
      </c>
      <c r="B14" s="120" t="s">
        <v>12</v>
      </c>
      <c r="C14" s="150">
        <v>11584.32</v>
      </c>
      <c r="D14" s="151">
        <v>13880</v>
      </c>
      <c r="E14" s="152">
        <f t="shared" si="0"/>
        <v>-2295.6800000000003</v>
      </c>
    </row>
    <row r="15" spans="1:5" s="84" customFormat="1" ht="18" customHeight="1">
      <c r="A15" s="93">
        <v>5</v>
      </c>
      <c r="B15" s="120" t="s">
        <v>14</v>
      </c>
      <c r="C15" s="150">
        <v>0</v>
      </c>
      <c r="D15" s="151">
        <v>316.23</v>
      </c>
      <c r="E15" s="152">
        <f t="shared" si="0"/>
        <v>-316.23</v>
      </c>
    </row>
    <row r="16" spans="1:5" s="84" customFormat="1" ht="18" customHeight="1">
      <c r="A16" s="93">
        <v>6</v>
      </c>
      <c r="B16" s="120" t="s">
        <v>13</v>
      </c>
      <c r="C16" s="150">
        <v>10000</v>
      </c>
      <c r="D16" s="151">
        <v>10000</v>
      </c>
      <c r="E16" s="152">
        <f t="shared" si="0"/>
        <v>0</v>
      </c>
    </row>
    <row r="17" spans="1:5" s="84" customFormat="1" ht="18" customHeight="1">
      <c r="A17" s="93"/>
      <c r="B17" s="94"/>
      <c r="C17" s="150"/>
      <c r="D17" s="151"/>
      <c r="E17" s="152">
        <f t="shared" si="0"/>
        <v>0</v>
      </c>
    </row>
    <row r="18" spans="1:5" s="84" customFormat="1" ht="18" customHeight="1">
      <c r="A18" s="93"/>
      <c r="B18" s="94"/>
      <c r="C18" s="150"/>
      <c r="D18" s="151"/>
      <c r="E18" s="152">
        <f t="shared" si="0"/>
        <v>0</v>
      </c>
    </row>
    <row r="19" spans="1:5" s="84" customFormat="1" ht="18" customHeight="1">
      <c r="A19" s="93"/>
      <c r="B19" s="94"/>
      <c r="C19" s="150"/>
      <c r="D19" s="151"/>
      <c r="E19" s="152">
        <f t="shared" si="0"/>
        <v>0</v>
      </c>
    </row>
    <row r="20" spans="1:5" s="84" customFormat="1" ht="18" customHeight="1">
      <c r="A20" s="93"/>
      <c r="B20" s="94"/>
      <c r="C20" s="150"/>
      <c r="D20" s="151"/>
      <c r="E20" s="152">
        <f t="shared" si="0"/>
        <v>0</v>
      </c>
    </row>
    <row r="21" spans="1:5" s="84" customFormat="1" ht="18" customHeight="1">
      <c r="A21" s="93"/>
      <c r="B21" s="94"/>
      <c r="C21" s="150"/>
      <c r="D21" s="151"/>
      <c r="E21" s="152">
        <f t="shared" si="0"/>
        <v>0</v>
      </c>
    </row>
    <row r="22" spans="1:5" s="84" customFormat="1" ht="18" customHeight="1">
      <c r="A22" s="93"/>
      <c r="B22" s="94"/>
      <c r="C22" s="150"/>
      <c r="D22" s="151"/>
      <c r="E22" s="152">
        <f t="shared" si="0"/>
        <v>0</v>
      </c>
    </row>
    <row r="23" spans="1:5" s="84" customFormat="1" ht="18" customHeight="1" thickBot="1">
      <c r="A23" s="93"/>
      <c r="B23" s="94"/>
      <c r="C23" s="150"/>
      <c r="D23" s="151"/>
      <c r="E23" s="152">
        <f t="shared" si="0"/>
        <v>0</v>
      </c>
    </row>
    <row r="24" spans="1:5" s="84" customFormat="1" ht="18" customHeight="1" thickBot="1">
      <c r="A24" s="272" t="s">
        <v>82</v>
      </c>
      <c r="B24" s="273"/>
      <c r="C24" s="153">
        <f>SUM(C11:C23)</f>
        <v>116739.93</v>
      </c>
      <c r="D24" s="153">
        <f>SUM(D11:D23)</f>
        <v>119705.23</v>
      </c>
      <c r="E24" s="153">
        <f>SUM(E11:E23)</f>
        <v>-2965.3000000000006</v>
      </c>
    </row>
    <row r="25" spans="1:5" ht="15" customHeight="1">
      <c r="A25" s="284" t="s">
        <v>83</v>
      </c>
      <c r="B25" s="285"/>
      <c r="C25" s="291" t="s">
        <v>97</v>
      </c>
      <c r="D25" s="291"/>
      <c r="E25" s="292"/>
    </row>
    <row r="26" spans="1:5" ht="6.75" customHeight="1">
      <c r="A26" s="286"/>
      <c r="B26" s="287"/>
      <c r="C26" s="293"/>
      <c r="D26" s="293"/>
      <c r="E26" s="294"/>
    </row>
    <row r="27" spans="1:5" ht="22.5" customHeight="1">
      <c r="A27" s="274" t="s">
        <v>242</v>
      </c>
      <c r="B27" s="275"/>
      <c r="C27" s="281"/>
      <c r="D27" s="282"/>
      <c r="E27" s="283"/>
    </row>
    <row r="28" spans="1:5" ht="12" customHeight="1">
      <c r="A28" s="274"/>
      <c r="B28" s="275"/>
      <c r="C28" s="248" t="s">
        <v>101</v>
      </c>
      <c r="D28" s="248"/>
      <c r="E28" s="249"/>
    </row>
    <row r="29" spans="1:5" ht="15.75" customHeight="1">
      <c r="A29" s="276"/>
      <c r="B29" s="277"/>
      <c r="C29" s="250" t="s">
        <v>218</v>
      </c>
      <c r="D29" s="251"/>
      <c r="E29" s="252"/>
    </row>
  </sheetData>
  <sheetProtection/>
  <mergeCells count="18">
    <mergeCell ref="C1:D2"/>
    <mergeCell ref="C3:D3"/>
    <mergeCell ref="A6:D6"/>
    <mergeCell ref="A7:D7"/>
    <mergeCell ref="A1:B2"/>
    <mergeCell ref="A3:B3"/>
    <mergeCell ref="A4:D4"/>
    <mergeCell ref="A5:D5"/>
    <mergeCell ref="E5:E6"/>
    <mergeCell ref="A24:B24"/>
    <mergeCell ref="C28:E28"/>
    <mergeCell ref="C29:E29"/>
    <mergeCell ref="A27:B29"/>
    <mergeCell ref="A8:D8"/>
    <mergeCell ref="C27:E27"/>
    <mergeCell ref="A25:B26"/>
    <mergeCell ref="A9:E9"/>
    <mergeCell ref="C25:E2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93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7">
      <selection activeCell="A59" sqref="A59:D61"/>
    </sheetView>
  </sheetViews>
  <sheetFormatPr defaultColWidth="11.57421875" defaultRowHeight="12.75"/>
  <cols>
    <col min="1" max="1" width="15.140625" style="4" bestFit="1" customWidth="1"/>
    <col min="2" max="2" width="12.140625" style="4" customWidth="1"/>
    <col min="3" max="3" width="41.8515625" style="4" customWidth="1"/>
    <col min="4" max="4" width="18.7109375" style="4" customWidth="1"/>
    <col min="5" max="5" width="20.57421875" style="4" bestFit="1" customWidth="1"/>
    <col min="6" max="6" width="11.00390625" style="4" customWidth="1"/>
    <col min="7" max="7" width="31.00390625" style="4" bestFit="1" customWidth="1"/>
    <col min="8" max="8" width="12.140625" style="4" customWidth="1"/>
    <col min="9" max="9" width="38.8515625" style="4" customWidth="1"/>
    <col min="10" max="16384" width="11.57421875" style="4" customWidth="1"/>
  </cols>
  <sheetData>
    <row r="1" spans="1:9" ht="18.75" customHeight="1">
      <c r="A1" s="203" t="s">
        <v>7</v>
      </c>
      <c r="B1" s="319"/>
      <c r="C1" s="204"/>
      <c r="D1" s="209" t="s">
        <v>79</v>
      </c>
      <c r="E1" s="210"/>
      <c r="F1" s="210"/>
      <c r="G1" s="211"/>
      <c r="H1" s="311" t="s">
        <v>78</v>
      </c>
      <c r="I1" s="312"/>
    </row>
    <row r="2" spans="1:9" ht="20.25" customHeight="1">
      <c r="A2" s="205"/>
      <c r="B2" s="320"/>
      <c r="C2" s="206"/>
      <c r="D2" s="212"/>
      <c r="E2" s="213"/>
      <c r="F2" s="213"/>
      <c r="G2" s="214"/>
      <c r="H2" s="313"/>
      <c r="I2" s="314"/>
    </row>
    <row r="3" spans="1:9" ht="14.25" customHeight="1">
      <c r="A3" s="207" t="s">
        <v>69</v>
      </c>
      <c r="B3" s="304"/>
      <c r="C3" s="208"/>
      <c r="D3" s="215" t="s">
        <v>71</v>
      </c>
      <c r="E3" s="216"/>
      <c r="F3" s="216"/>
      <c r="G3" s="217"/>
      <c r="H3" s="315"/>
      <c r="I3" s="316"/>
    </row>
    <row r="4" spans="1:9" ht="6" customHeight="1">
      <c r="A4" s="95"/>
      <c r="B4" s="96"/>
      <c r="C4" s="96"/>
      <c r="D4" s="96"/>
      <c r="E4" s="96"/>
      <c r="F4" s="96"/>
      <c r="G4" s="97"/>
      <c r="H4" s="308"/>
      <c r="I4" s="308"/>
    </row>
    <row r="5" spans="1:9" ht="12.75" customHeight="1">
      <c r="A5" s="317" t="s">
        <v>88</v>
      </c>
      <c r="B5" s="318"/>
      <c r="C5" s="31"/>
      <c r="D5" s="31"/>
      <c r="E5" s="31"/>
      <c r="F5" s="31"/>
      <c r="G5" s="31"/>
      <c r="H5" s="309" t="s">
        <v>24</v>
      </c>
      <c r="I5" s="310"/>
    </row>
    <row r="6" spans="1:9" ht="30" customHeight="1">
      <c r="A6" s="305" t="s">
        <v>180</v>
      </c>
      <c r="B6" s="306"/>
      <c r="C6" s="306"/>
      <c r="D6" s="306"/>
      <c r="E6" s="306"/>
      <c r="F6" s="306"/>
      <c r="G6" s="307"/>
      <c r="H6" s="309"/>
      <c r="I6" s="310"/>
    </row>
    <row r="7" spans="1:9" ht="12.75">
      <c r="A7" s="317" t="s">
        <v>89</v>
      </c>
      <c r="B7" s="318"/>
      <c r="C7" s="318"/>
      <c r="D7" s="31"/>
      <c r="E7" s="31"/>
      <c r="F7" s="31"/>
      <c r="G7" s="31"/>
      <c r="H7" s="323" t="s">
        <v>94</v>
      </c>
      <c r="I7" s="324"/>
    </row>
    <row r="8" spans="1:9" ht="30" customHeight="1">
      <c r="A8" s="197" t="s">
        <v>183</v>
      </c>
      <c r="B8" s="198"/>
      <c r="C8" s="198"/>
      <c r="D8" s="198"/>
      <c r="E8" s="198"/>
      <c r="F8" s="198"/>
      <c r="G8" s="199"/>
      <c r="H8" s="325">
        <v>25734</v>
      </c>
      <c r="I8" s="326"/>
    </row>
    <row r="9" spans="1:9" ht="6" customHeight="1">
      <c r="A9" s="98"/>
      <c r="B9" s="98"/>
      <c r="C9" s="98"/>
      <c r="D9" s="99"/>
      <c r="E9" s="61"/>
      <c r="F9" s="61"/>
      <c r="G9" s="61"/>
      <c r="H9" s="61"/>
      <c r="I9" s="61"/>
    </row>
    <row r="10" spans="1:9" s="101" customFormat="1" ht="19.5" customHeight="1">
      <c r="A10" s="15" t="s">
        <v>19</v>
      </c>
      <c r="B10" s="100" t="s">
        <v>35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15" t="s">
        <v>31</v>
      </c>
    </row>
    <row r="11" spans="1:9" s="92" customFormat="1" ht="15.75" customHeight="1">
      <c r="A11" s="175" t="s">
        <v>34</v>
      </c>
      <c r="B11" s="176" t="s">
        <v>225</v>
      </c>
      <c r="C11" s="193" t="s">
        <v>184</v>
      </c>
      <c r="D11" s="170" t="s">
        <v>227</v>
      </c>
      <c r="E11" s="168">
        <v>811840700177631</v>
      </c>
      <c r="F11" s="169">
        <v>43284</v>
      </c>
      <c r="G11" s="164" t="s">
        <v>229</v>
      </c>
      <c r="H11" s="169">
        <v>43284</v>
      </c>
      <c r="I11" s="180">
        <v>49.9</v>
      </c>
    </row>
    <row r="12" spans="1:9" s="92" customFormat="1" ht="15.75" customHeight="1">
      <c r="A12" s="175" t="s">
        <v>84</v>
      </c>
      <c r="B12" s="176">
        <v>1</v>
      </c>
      <c r="C12" s="193" t="s">
        <v>108</v>
      </c>
      <c r="D12" s="164" t="s">
        <v>107</v>
      </c>
      <c r="E12" s="168">
        <v>32801</v>
      </c>
      <c r="F12" s="169">
        <v>43552</v>
      </c>
      <c r="G12" s="164" t="s">
        <v>109</v>
      </c>
      <c r="H12" s="169">
        <v>43542</v>
      </c>
      <c r="I12" s="180">
        <v>4240</v>
      </c>
    </row>
    <row r="13" spans="1:9" s="92" customFormat="1" ht="15.75" customHeight="1">
      <c r="A13" s="175" t="s">
        <v>103</v>
      </c>
      <c r="B13" s="177">
        <v>6</v>
      </c>
      <c r="C13" s="193" t="s">
        <v>110</v>
      </c>
      <c r="D13" s="170" t="s">
        <v>111</v>
      </c>
      <c r="E13" s="168">
        <v>42901</v>
      </c>
      <c r="F13" s="171">
        <v>43579</v>
      </c>
      <c r="G13" s="162" t="s">
        <v>114</v>
      </c>
      <c r="H13" s="172">
        <v>43584</v>
      </c>
      <c r="I13" s="181">
        <v>2000</v>
      </c>
    </row>
    <row r="14" spans="1:11" s="92" customFormat="1" ht="15.75" customHeight="1">
      <c r="A14" s="175" t="s">
        <v>116</v>
      </c>
      <c r="B14" s="177">
        <v>7</v>
      </c>
      <c r="C14" s="192" t="s">
        <v>113</v>
      </c>
      <c r="D14" s="170" t="s">
        <v>112</v>
      </c>
      <c r="E14" s="168">
        <v>42902</v>
      </c>
      <c r="F14" s="171">
        <v>43579</v>
      </c>
      <c r="G14" s="162" t="s">
        <v>115</v>
      </c>
      <c r="H14" s="172">
        <v>43584</v>
      </c>
      <c r="I14" s="181">
        <v>1407.75</v>
      </c>
      <c r="K14" s="137"/>
    </row>
    <row r="15" spans="1:9" s="92" customFormat="1" ht="15.75" customHeight="1">
      <c r="A15" s="175" t="s">
        <v>118</v>
      </c>
      <c r="B15" s="177">
        <v>9</v>
      </c>
      <c r="C15" s="70" t="s">
        <v>113</v>
      </c>
      <c r="D15" s="170" t="s">
        <v>112</v>
      </c>
      <c r="E15" s="168">
        <v>42903</v>
      </c>
      <c r="F15" s="171">
        <v>43579</v>
      </c>
      <c r="G15" s="162" t="s">
        <v>117</v>
      </c>
      <c r="H15" s="172">
        <v>43584</v>
      </c>
      <c r="I15" s="181">
        <v>9385</v>
      </c>
    </row>
    <row r="16" spans="1:9" s="92" customFormat="1" ht="15.75" customHeight="1">
      <c r="A16" s="175" t="s">
        <v>119</v>
      </c>
      <c r="B16" s="177" t="s">
        <v>225</v>
      </c>
      <c r="C16" s="70" t="s">
        <v>184</v>
      </c>
      <c r="D16" s="170" t="s">
        <v>227</v>
      </c>
      <c r="E16" s="168">
        <v>871191200890480</v>
      </c>
      <c r="F16" s="171">
        <v>43584</v>
      </c>
      <c r="G16" s="162" t="s">
        <v>226</v>
      </c>
      <c r="H16" s="171">
        <v>43584</v>
      </c>
      <c r="I16" s="181">
        <v>10.18</v>
      </c>
    </row>
    <row r="17" spans="1:9" s="92" customFormat="1" ht="15.75" customHeight="1">
      <c r="A17" s="175" t="s">
        <v>120</v>
      </c>
      <c r="B17" s="177" t="s">
        <v>225</v>
      </c>
      <c r="C17" s="70" t="s">
        <v>184</v>
      </c>
      <c r="D17" s="170" t="s">
        <v>227</v>
      </c>
      <c r="E17" s="168">
        <v>871191200890481</v>
      </c>
      <c r="F17" s="171">
        <v>43584</v>
      </c>
      <c r="G17" s="162" t="s">
        <v>226</v>
      </c>
      <c r="H17" s="171">
        <v>43584</v>
      </c>
      <c r="I17" s="181">
        <v>10.18</v>
      </c>
    </row>
    <row r="18" spans="1:9" s="92" customFormat="1" ht="15.75" customHeight="1">
      <c r="A18" s="175" t="s">
        <v>124</v>
      </c>
      <c r="B18" s="177" t="s">
        <v>225</v>
      </c>
      <c r="C18" s="70" t="s">
        <v>184</v>
      </c>
      <c r="D18" s="170" t="s">
        <v>227</v>
      </c>
      <c r="E18" s="168">
        <v>871191200890482</v>
      </c>
      <c r="F18" s="171">
        <v>43584</v>
      </c>
      <c r="G18" s="162" t="s">
        <v>226</v>
      </c>
      <c r="H18" s="171">
        <v>43584</v>
      </c>
      <c r="I18" s="181">
        <v>10.18</v>
      </c>
    </row>
    <row r="19" spans="1:9" s="92" customFormat="1" ht="15.75" customHeight="1">
      <c r="A19" s="175" t="s">
        <v>126</v>
      </c>
      <c r="B19" s="177">
        <v>7</v>
      </c>
      <c r="C19" s="70" t="s">
        <v>113</v>
      </c>
      <c r="D19" s="170" t="s">
        <v>112</v>
      </c>
      <c r="E19" s="168">
        <v>52001</v>
      </c>
      <c r="F19" s="171">
        <v>43585</v>
      </c>
      <c r="G19" s="162" t="s">
        <v>121</v>
      </c>
      <c r="H19" s="172">
        <v>43605</v>
      </c>
      <c r="I19" s="181">
        <v>22.5</v>
      </c>
    </row>
    <row r="20" spans="1:9" s="92" customFormat="1" ht="15.75" customHeight="1">
      <c r="A20" s="175" t="s">
        <v>128</v>
      </c>
      <c r="B20" s="177">
        <v>7</v>
      </c>
      <c r="C20" s="70" t="s">
        <v>113</v>
      </c>
      <c r="D20" s="162" t="s">
        <v>112</v>
      </c>
      <c r="E20" s="168">
        <v>52002</v>
      </c>
      <c r="F20" s="172">
        <v>43585</v>
      </c>
      <c r="G20" s="162" t="s">
        <v>122</v>
      </c>
      <c r="H20" s="172">
        <v>43605</v>
      </c>
      <c r="I20" s="181">
        <v>69.75</v>
      </c>
    </row>
    <row r="21" spans="1:9" s="92" customFormat="1" ht="15.75" customHeight="1">
      <c r="A21" s="175" t="s">
        <v>130</v>
      </c>
      <c r="B21" s="177">
        <v>9</v>
      </c>
      <c r="C21" s="70" t="s">
        <v>113</v>
      </c>
      <c r="D21" s="162" t="s">
        <v>112</v>
      </c>
      <c r="E21" s="168">
        <v>52003</v>
      </c>
      <c r="F21" s="172">
        <v>43585</v>
      </c>
      <c r="G21" s="162" t="s">
        <v>123</v>
      </c>
      <c r="H21" s="172">
        <v>43605</v>
      </c>
      <c r="I21" s="181">
        <v>150</v>
      </c>
    </row>
    <row r="22" spans="1:9" s="92" customFormat="1" ht="15.75" customHeight="1">
      <c r="A22" s="175" t="s">
        <v>134</v>
      </c>
      <c r="B22" s="177">
        <v>9</v>
      </c>
      <c r="C22" s="70" t="s">
        <v>113</v>
      </c>
      <c r="D22" s="162" t="s">
        <v>112</v>
      </c>
      <c r="E22" s="168">
        <v>52004</v>
      </c>
      <c r="F22" s="172">
        <v>43585</v>
      </c>
      <c r="G22" s="162" t="s">
        <v>125</v>
      </c>
      <c r="H22" s="172">
        <v>43605</v>
      </c>
      <c r="I22" s="181">
        <v>465</v>
      </c>
    </row>
    <row r="23" spans="1:9" s="92" customFormat="1" ht="15.75" customHeight="1">
      <c r="A23" s="175" t="s">
        <v>136</v>
      </c>
      <c r="B23" s="177">
        <v>6</v>
      </c>
      <c r="C23" s="70" t="s">
        <v>110</v>
      </c>
      <c r="D23" s="170" t="s">
        <v>111</v>
      </c>
      <c r="E23" s="168">
        <v>53101</v>
      </c>
      <c r="F23" s="172">
        <v>43612</v>
      </c>
      <c r="G23" s="162" t="s">
        <v>127</v>
      </c>
      <c r="H23" s="172">
        <v>43616</v>
      </c>
      <c r="I23" s="181">
        <v>2000</v>
      </c>
    </row>
    <row r="24" spans="1:9" s="92" customFormat="1" ht="15.75" customHeight="1">
      <c r="A24" s="175" t="s">
        <v>138</v>
      </c>
      <c r="B24" s="177">
        <v>7</v>
      </c>
      <c r="C24" s="70" t="s">
        <v>113</v>
      </c>
      <c r="D24" s="162" t="s">
        <v>112</v>
      </c>
      <c r="E24" s="168">
        <v>53102</v>
      </c>
      <c r="F24" s="172">
        <v>43612</v>
      </c>
      <c r="G24" s="162" t="s">
        <v>129</v>
      </c>
      <c r="H24" s="172">
        <v>43616</v>
      </c>
      <c r="I24" s="181">
        <v>1407.75</v>
      </c>
    </row>
    <row r="25" spans="1:9" s="92" customFormat="1" ht="15.75" customHeight="1">
      <c r="A25" s="175" t="s">
        <v>140</v>
      </c>
      <c r="B25" s="177" t="s">
        <v>225</v>
      </c>
      <c r="C25" s="70" t="s">
        <v>184</v>
      </c>
      <c r="D25" s="170" t="s">
        <v>227</v>
      </c>
      <c r="E25" s="168">
        <v>821511200670105</v>
      </c>
      <c r="F25" s="171">
        <v>43616</v>
      </c>
      <c r="G25" s="162" t="s">
        <v>226</v>
      </c>
      <c r="H25" s="171">
        <v>43616</v>
      </c>
      <c r="I25" s="181">
        <v>10.18</v>
      </c>
    </row>
    <row r="26" spans="1:9" s="92" customFormat="1" ht="15.75" customHeight="1">
      <c r="A26" s="175" t="s">
        <v>142</v>
      </c>
      <c r="B26" s="177" t="s">
        <v>225</v>
      </c>
      <c r="C26" s="70" t="s">
        <v>184</v>
      </c>
      <c r="D26" s="170" t="s">
        <v>227</v>
      </c>
      <c r="E26" s="168">
        <v>821511200670106</v>
      </c>
      <c r="F26" s="171">
        <v>43616</v>
      </c>
      <c r="G26" s="162" t="s">
        <v>226</v>
      </c>
      <c r="H26" s="171">
        <v>43616</v>
      </c>
      <c r="I26" s="181">
        <v>10.18</v>
      </c>
    </row>
    <row r="27" spans="1:9" s="92" customFormat="1" ht="15.75" customHeight="1">
      <c r="A27" s="175" t="s">
        <v>144</v>
      </c>
      <c r="B27" s="177">
        <v>8</v>
      </c>
      <c r="C27" s="70" t="s">
        <v>132</v>
      </c>
      <c r="D27" s="162" t="s">
        <v>131</v>
      </c>
      <c r="E27" s="168">
        <v>60301</v>
      </c>
      <c r="F27" s="172">
        <v>43616</v>
      </c>
      <c r="G27" s="162" t="s">
        <v>133</v>
      </c>
      <c r="H27" s="172">
        <v>43619</v>
      </c>
      <c r="I27" s="181">
        <v>1860</v>
      </c>
    </row>
    <row r="28" spans="1:9" s="92" customFormat="1" ht="15.75" customHeight="1">
      <c r="A28" s="175" t="s">
        <v>146</v>
      </c>
      <c r="B28" s="177">
        <v>7</v>
      </c>
      <c r="C28" s="70" t="s">
        <v>113</v>
      </c>
      <c r="D28" s="162" t="s">
        <v>112</v>
      </c>
      <c r="E28" s="168">
        <v>61901</v>
      </c>
      <c r="F28" s="172">
        <v>43616</v>
      </c>
      <c r="G28" s="162" t="s">
        <v>135</v>
      </c>
      <c r="H28" s="172">
        <v>43635</v>
      </c>
      <c r="I28" s="181">
        <v>22.5</v>
      </c>
    </row>
    <row r="29" spans="1:9" s="92" customFormat="1" ht="15.75" customHeight="1">
      <c r="A29" s="175" t="s">
        <v>148</v>
      </c>
      <c r="B29" s="177">
        <v>7</v>
      </c>
      <c r="C29" s="70" t="s">
        <v>113</v>
      </c>
      <c r="D29" s="162" t="s">
        <v>112</v>
      </c>
      <c r="E29" s="168">
        <v>61902</v>
      </c>
      <c r="F29" s="172">
        <v>43616</v>
      </c>
      <c r="G29" s="162" t="s">
        <v>137</v>
      </c>
      <c r="H29" s="172">
        <v>43635</v>
      </c>
      <c r="I29" s="181">
        <v>69.75</v>
      </c>
    </row>
    <row r="30" spans="1:9" s="92" customFormat="1" ht="15.75" customHeight="1">
      <c r="A30" s="175" t="s">
        <v>152</v>
      </c>
      <c r="B30" s="177">
        <v>7</v>
      </c>
      <c r="C30" s="70" t="s">
        <v>113</v>
      </c>
      <c r="D30" s="162" t="s">
        <v>112</v>
      </c>
      <c r="E30" s="168">
        <v>62801</v>
      </c>
      <c r="F30" s="172">
        <v>43641</v>
      </c>
      <c r="G30" s="162" t="s">
        <v>139</v>
      </c>
      <c r="H30" s="172">
        <v>43644</v>
      </c>
      <c r="I30" s="181">
        <v>1407.75</v>
      </c>
    </row>
    <row r="31" spans="1:9" s="92" customFormat="1" ht="15.75" customHeight="1">
      <c r="A31" s="175" t="s">
        <v>154</v>
      </c>
      <c r="B31" s="177" t="s">
        <v>225</v>
      </c>
      <c r="C31" s="70" t="s">
        <v>184</v>
      </c>
      <c r="D31" s="170" t="s">
        <v>227</v>
      </c>
      <c r="E31" s="168">
        <v>811791200702804</v>
      </c>
      <c r="F31" s="171">
        <v>43584</v>
      </c>
      <c r="G31" s="162" t="s">
        <v>226</v>
      </c>
      <c r="H31" s="171">
        <v>43644</v>
      </c>
      <c r="I31" s="181">
        <v>10.18</v>
      </c>
    </row>
    <row r="32" spans="1:9" s="92" customFormat="1" ht="15.75" customHeight="1">
      <c r="A32" s="175" t="s">
        <v>156</v>
      </c>
      <c r="B32" s="177">
        <v>8</v>
      </c>
      <c r="C32" s="70" t="s">
        <v>132</v>
      </c>
      <c r="D32" s="162" t="s">
        <v>131</v>
      </c>
      <c r="E32" s="168">
        <v>70101</v>
      </c>
      <c r="F32" s="172">
        <v>43643</v>
      </c>
      <c r="G32" s="162" t="s">
        <v>141</v>
      </c>
      <c r="H32" s="172">
        <v>43647</v>
      </c>
      <c r="I32" s="181">
        <v>1860</v>
      </c>
    </row>
    <row r="33" spans="1:9" s="92" customFormat="1" ht="15.75" customHeight="1">
      <c r="A33" s="175" t="s">
        <v>158</v>
      </c>
      <c r="B33" s="177">
        <v>7</v>
      </c>
      <c r="C33" s="70" t="s">
        <v>113</v>
      </c>
      <c r="D33" s="162" t="s">
        <v>112</v>
      </c>
      <c r="E33" s="168">
        <v>71901</v>
      </c>
      <c r="F33" s="172">
        <v>43646</v>
      </c>
      <c r="G33" s="162" t="s">
        <v>143</v>
      </c>
      <c r="H33" s="172">
        <v>43647</v>
      </c>
      <c r="I33" s="181">
        <v>22.5</v>
      </c>
    </row>
    <row r="34" spans="1:9" s="92" customFormat="1" ht="15.75" customHeight="1">
      <c r="A34" s="175" t="s">
        <v>160</v>
      </c>
      <c r="B34" s="177">
        <v>7</v>
      </c>
      <c r="C34" s="70" t="s">
        <v>113</v>
      </c>
      <c r="D34" s="162" t="s">
        <v>112</v>
      </c>
      <c r="E34" s="168">
        <v>71902</v>
      </c>
      <c r="F34" s="172">
        <v>43646</v>
      </c>
      <c r="G34" s="162" t="s">
        <v>145</v>
      </c>
      <c r="H34" s="172">
        <v>43665</v>
      </c>
      <c r="I34" s="181">
        <v>69.75</v>
      </c>
    </row>
    <row r="35" spans="1:9" s="92" customFormat="1" ht="15.75" customHeight="1">
      <c r="A35" s="175" t="s">
        <v>164</v>
      </c>
      <c r="B35" s="178">
        <v>7</v>
      </c>
      <c r="C35" s="70" t="s">
        <v>113</v>
      </c>
      <c r="D35" s="162" t="s">
        <v>112</v>
      </c>
      <c r="E35" s="168">
        <v>72901</v>
      </c>
      <c r="F35" s="173">
        <v>43671</v>
      </c>
      <c r="G35" s="162" t="s">
        <v>147</v>
      </c>
      <c r="H35" s="173">
        <v>43675</v>
      </c>
      <c r="I35" s="182">
        <v>1407.75</v>
      </c>
    </row>
    <row r="36" spans="1:9" s="92" customFormat="1" ht="15.75" customHeight="1">
      <c r="A36" s="175" t="s">
        <v>165</v>
      </c>
      <c r="B36" s="177" t="s">
        <v>225</v>
      </c>
      <c r="C36" s="70" t="s">
        <v>184</v>
      </c>
      <c r="D36" s="170" t="s">
        <v>227</v>
      </c>
      <c r="E36" s="168">
        <v>802101200574737</v>
      </c>
      <c r="F36" s="173">
        <v>43675</v>
      </c>
      <c r="G36" s="162" t="s">
        <v>226</v>
      </c>
      <c r="H36" s="173">
        <v>43675</v>
      </c>
      <c r="I36" s="182">
        <v>10.45</v>
      </c>
    </row>
    <row r="37" spans="1:9" s="92" customFormat="1" ht="15.75" customHeight="1">
      <c r="A37" s="175" t="s">
        <v>168</v>
      </c>
      <c r="B37" s="178">
        <v>2</v>
      </c>
      <c r="C37" s="138" t="s">
        <v>150</v>
      </c>
      <c r="D37" s="174" t="s">
        <v>149</v>
      </c>
      <c r="E37" s="168">
        <v>80501</v>
      </c>
      <c r="F37" s="173">
        <v>43678</v>
      </c>
      <c r="G37" s="162" t="s">
        <v>151</v>
      </c>
      <c r="H37" s="173">
        <v>43682</v>
      </c>
      <c r="I37" s="182">
        <v>81990</v>
      </c>
    </row>
    <row r="38" spans="1:9" s="92" customFormat="1" ht="15.75" customHeight="1">
      <c r="A38" s="175" t="s">
        <v>170</v>
      </c>
      <c r="B38" s="178" t="s">
        <v>225</v>
      </c>
      <c r="C38" s="70" t="s">
        <v>184</v>
      </c>
      <c r="D38" s="170" t="s">
        <v>227</v>
      </c>
      <c r="E38" s="168">
        <v>802171000180523</v>
      </c>
      <c r="F38" s="173">
        <v>43682</v>
      </c>
      <c r="G38" s="162" t="s">
        <v>228</v>
      </c>
      <c r="H38" s="173">
        <v>43682</v>
      </c>
      <c r="I38" s="182">
        <v>153</v>
      </c>
    </row>
    <row r="39" spans="1:9" s="92" customFormat="1" ht="15.75" customHeight="1">
      <c r="A39" s="175" t="s">
        <v>173</v>
      </c>
      <c r="B39" s="178">
        <v>7</v>
      </c>
      <c r="C39" s="70" t="s">
        <v>113</v>
      </c>
      <c r="D39" s="162" t="s">
        <v>112</v>
      </c>
      <c r="E39" s="168">
        <v>82001</v>
      </c>
      <c r="F39" s="173">
        <v>43677</v>
      </c>
      <c r="G39" s="162" t="s">
        <v>153</v>
      </c>
      <c r="H39" s="173">
        <v>43697</v>
      </c>
      <c r="I39" s="182">
        <v>69.75</v>
      </c>
    </row>
    <row r="40" spans="1:9" s="92" customFormat="1" ht="15.75" customHeight="1">
      <c r="A40" s="175" t="s">
        <v>175</v>
      </c>
      <c r="B40" s="178">
        <v>7</v>
      </c>
      <c r="C40" s="70" t="s">
        <v>113</v>
      </c>
      <c r="D40" s="162" t="s">
        <v>112</v>
      </c>
      <c r="E40" s="168">
        <v>82002</v>
      </c>
      <c r="F40" s="173">
        <v>43677</v>
      </c>
      <c r="G40" s="162" t="s">
        <v>155</v>
      </c>
      <c r="H40" s="173">
        <v>43697</v>
      </c>
      <c r="I40" s="182">
        <v>22.5</v>
      </c>
    </row>
    <row r="41" spans="1:9" s="92" customFormat="1" ht="15.75" customHeight="1">
      <c r="A41" s="175" t="s">
        <v>176</v>
      </c>
      <c r="B41" s="178">
        <v>8</v>
      </c>
      <c r="C41" s="70" t="s">
        <v>132</v>
      </c>
      <c r="D41" s="162" t="s">
        <v>131</v>
      </c>
      <c r="E41" s="168">
        <v>82301</v>
      </c>
      <c r="F41" s="173">
        <v>43693</v>
      </c>
      <c r="G41" s="162" t="s">
        <v>157</v>
      </c>
      <c r="H41" s="173">
        <v>43700</v>
      </c>
      <c r="I41" s="182">
        <v>1860</v>
      </c>
    </row>
    <row r="42" spans="1:9" s="92" customFormat="1" ht="15.75" customHeight="1">
      <c r="A42" s="175" t="s">
        <v>179</v>
      </c>
      <c r="B42" s="178">
        <v>7</v>
      </c>
      <c r="C42" s="138" t="s">
        <v>150</v>
      </c>
      <c r="D42" s="174" t="s">
        <v>149</v>
      </c>
      <c r="E42" s="168">
        <v>101801</v>
      </c>
      <c r="F42" s="173">
        <v>43755</v>
      </c>
      <c r="G42" s="162" t="s">
        <v>159</v>
      </c>
      <c r="H42" s="173">
        <v>43756</v>
      </c>
      <c r="I42" s="182">
        <v>1120</v>
      </c>
    </row>
    <row r="43" spans="1:9" s="92" customFormat="1" ht="15.75" customHeight="1">
      <c r="A43" s="175" t="s">
        <v>224</v>
      </c>
      <c r="B43" s="178" t="s">
        <v>225</v>
      </c>
      <c r="C43" s="70" t="s">
        <v>184</v>
      </c>
      <c r="D43" s="170" t="s">
        <v>227</v>
      </c>
      <c r="E43" s="168">
        <v>832911200440368</v>
      </c>
      <c r="F43" s="173">
        <v>43756</v>
      </c>
      <c r="G43" s="162" t="s">
        <v>226</v>
      </c>
      <c r="H43" s="173">
        <v>43756</v>
      </c>
      <c r="I43" s="182">
        <v>10.45</v>
      </c>
    </row>
    <row r="44" spans="1:9" s="92" customFormat="1" ht="15.75" customHeight="1">
      <c r="A44" s="175" t="s">
        <v>230</v>
      </c>
      <c r="B44" s="178">
        <v>4</v>
      </c>
      <c r="C44" s="138" t="s">
        <v>162</v>
      </c>
      <c r="D44" s="174" t="s">
        <v>161</v>
      </c>
      <c r="E44" s="168">
        <v>110801</v>
      </c>
      <c r="F44" s="173">
        <v>43756</v>
      </c>
      <c r="G44" s="162" t="s">
        <v>163</v>
      </c>
      <c r="H44" s="173">
        <v>43777</v>
      </c>
      <c r="I44" s="182">
        <v>159</v>
      </c>
    </row>
    <row r="45" spans="1:9" s="92" customFormat="1" ht="15.75" customHeight="1">
      <c r="A45" s="175" t="s">
        <v>231</v>
      </c>
      <c r="B45" s="178">
        <v>8</v>
      </c>
      <c r="C45" s="70" t="s">
        <v>132</v>
      </c>
      <c r="D45" s="162" t="s">
        <v>131</v>
      </c>
      <c r="E45" s="168">
        <v>121001</v>
      </c>
      <c r="F45" s="173">
        <v>43803</v>
      </c>
      <c r="G45" s="162" t="s">
        <v>166</v>
      </c>
      <c r="H45" s="173">
        <v>43809</v>
      </c>
      <c r="I45" s="182">
        <v>1100</v>
      </c>
    </row>
    <row r="46" spans="1:9" s="92" customFormat="1" ht="15.75" customHeight="1">
      <c r="A46" s="175" t="s">
        <v>232</v>
      </c>
      <c r="B46" s="178">
        <v>6</v>
      </c>
      <c r="C46" s="70" t="s">
        <v>110</v>
      </c>
      <c r="D46" s="170" t="s">
        <v>111</v>
      </c>
      <c r="E46" s="168">
        <v>121002</v>
      </c>
      <c r="F46" s="173">
        <v>43803</v>
      </c>
      <c r="G46" s="162" t="s">
        <v>167</v>
      </c>
      <c r="H46" s="173">
        <v>43809</v>
      </c>
      <c r="I46" s="182">
        <v>800</v>
      </c>
    </row>
    <row r="47" spans="1:9" s="92" customFormat="1" ht="15.75" customHeight="1">
      <c r="A47" s="175" t="s">
        <v>233</v>
      </c>
      <c r="B47" s="178" t="s">
        <v>225</v>
      </c>
      <c r="C47" s="70" t="s">
        <v>184</v>
      </c>
      <c r="D47" s="170" t="s">
        <v>227</v>
      </c>
      <c r="E47" s="168">
        <v>813441200365707</v>
      </c>
      <c r="F47" s="173">
        <v>43809</v>
      </c>
      <c r="G47" s="162" t="s">
        <v>226</v>
      </c>
      <c r="H47" s="173">
        <v>43809</v>
      </c>
      <c r="I47" s="182">
        <v>10.45</v>
      </c>
    </row>
    <row r="48" spans="1:9" s="92" customFormat="1" ht="15.75" customHeight="1">
      <c r="A48" s="175" t="s">
        <v>234</v>
      </c>
      <c r="B48" s="178">
        <v>7</v>
      </c>
      <c r="C48" s="70" t="s">
        <v>113</v>
      </c>
      <c r="D48" s="162" t="s">
        <v>112</v>
      </c>
      <c r="E48" s="168">
        <v>121101</v>
      </c>
      <c r="F48" s="173">
        <v>43803</v>
      </c>
      <c r="G48" s="162" t="s">
        <v>169</v>
      </c>
      <c r="H48" s="173">
        <v>43810</v>
      </c>
      <c r="I48" s="182">
        <v>1126.2</v>
      </c>
    </row>
    <row r="49" spans="1:9" s="92" customFormat="1" ht="15.75" customHeight="1">
      <c r="A49" s="175" t="s">
        <v>235</v>
      </c>
      <c r="B49" s="178">
        <v>5</v>
      </c>
      <c r="C49" s="70" t="s">
        <v>113</v>
      </c>
      <c r="D49" s="162" t="s">
        <v>112</v>
      </c>
      <c r="E49" s="168">
        <v>121102</v>
      </c>
      <c r="F49" s="173">
        <v>43803</v>
      </c>
      <c r="G49" s="162" t="s">
        <v>171</v>
      </c>
      <c r="H49" s="173">
        <v>43810</v>
      </c>
      <c r="I49" s="182">
        <v>3003.2</v>
      </c>
    </row>
    <row r="50" spans="1:9" s="92" customFormat="1" ht="15.75" customHeight="1">
      <c r="A50" s="175" t="s">
        <v>236</v>
      </c>
      <c r="B50" s="178" t="s">
        <v>225</v>
      </c>
      <c r="C50" s="70" t="s">
        <v>184</v>
      </c>
      <c r="D50" s="170" t="s">
        <v>227</v>
      </c>
      <c r="E50" s="168">
        <v>813451200368784</v>
      </c>
      <c r="F50" s="173">
        <v>43810</v>
      </c>
      <c r="G50" s="162" t="s">
        <v>226</v>
      </c>
      <c r="H50" s="173">
        <v>43810</v>
      </c>
      <c r="I50" s="182">
        <v>10.45</v>
      </c>
    </row>
    <row r="51" spans="1:9" s="92" customFormat="1" ht="15.75" customHeight="1">
      <c r="A51" s="175" t="s">
        <v>237</v>
      </c>
      <c r="B51" s="178" t="s">
        <v>225</v>
      </c>
      <c r="C51" s="70" t="s">
        <v>184</v>
      </c>
      <c r="D51" s="170" t="s">
        <v>227</v>
      </c>
      <c r="E51" s="168">
        <v>813451200368785</v>
      </c>
      <c r="F51" s="173">
        <v>43810</v>
      </c>
      <c r="G51" s="162" t="s">
        <v>226</v>
      </c>
      <c r="H51" s="173">
        <v>43810</v>
      </c>
      <c r="I51" s="182">
        <v>10.45</v>
      </c>
    </row>
    <row r="52" spans="1:9" s="92" customFormat="1" ht="15.75" customHeight="1">
      <c r="A52" s="175" t="s">
        <v>238</v>
      </c>
      <c r="B52" s="178">
        <v>7</v>
      </c>
      <c r="C52" s="70" t="s">
        <v>113</v>
      </c>
      <c r="D52" s="162" t="s">
        <v>112</v>
      </c>
      <c r="E52" s="168">
        <v>121601</v>
      </c>
      <c r="F52" s="173">
        <v>43830</v>
      </c>
      <c r="G52" s="162" t="s">
        <v>172</v>
      </c>
      <c r="H52" s="173">
        <v>43815</v>
      </c>
      <c r="I52" s="182">
        <v>18</v>
      </c>
    </row>
    <row r="53" spans="1:9" s="92" customFormat="1" ht="15.75" customHeight="1">
      <c r="A53" s="175" t="s">
        <v>239</v>
      </c>
      <c r="B53" s="178">
        <v>7</v>
      </c>
      <c r="C53" s="70" t="s">
        <v>113</v>
      </c>
      <c r="D53" s="162" t="s">
        <v>112</v>
      </c>
      <c r="E53" s="168">
        <v>121602</v>
      </c>
      <c r="F53" s="173">
        <v>43830</v>
      </c>
      <c r="G53" s="162" t="s">
        <v>174</v>
      </c>
      <c r="H53" s="173">
        <v>43815</v>
      </c>
      <c r="I53" s="182">
        <v>55.8</v>
      </c>
    </row>
    <row r="54" spans="1:9" s="92" customFormat="1" ht="15.75" customHeight="1">
      <c r="A54" s="175" t="s">
        <v>240</v>
      </c>
      <c r="B54" s="178">
        <v>5</v>
      </c>
      <c r="C54" s="70" t="s">
        <v>113</v>
      </c>
      <c r="D54" s="162" t="s">
        <v>112</v>
      </c>
      <c r="E54" s="168">
        <v>121603</v>
      </c>
      <c r="F54" s="173">
        <v>43830</v>
      </c>
      <c r="G54" s="174" t="s">
        <v>178</v>
      </c>
      <c r="H54" s="173">
        <v>43815</v>
      </c>
      <c r="I54" s="182">
        <v>48</v>
      </c>
    </row>
    <row r="55" spans="1:9" s="92" customFormat="1" ht="15.75" customHeight="1">
      <c r="A55" s="175" t="s">
        <v>241</v>
      </c>
      <c r="B55" s="179">
        <v>5</v>
      </c>
      <c r="C55" s="70" t="s">
        <v>113</v>
      </c>
      <c r="D55" s="162" t="s">
        <v>112</v>
      </c>
      <c r="E55" s="168">
        <v>121604</v>
      </c>
      <c r="F55" s="173">
        <v>43830</v>
      </c>
      <c r="G55" s="162" t="s">
        <v>177</v>
      </c>
      <c r="H55" s="173">
        <v>43815</v>
      </c>
      <c r="I55" s="183">
        <v>148.8</v>
      </c>
    </row>
    <row r="56" spans="1:9" s="102" customFormat="1" ht="21" customHeight="1">
      <c r="A56" s="321" t="s">
        <v>32</v>
      </c>
      <c r="B56" s="322"/>
      <c r="C56" s="322"/>
      <c r="D56" s="322"/>
      <c r="E56" s="322"/>
      <c r="F56" s="322"/>
      <c r="G56" s="322"/>
      <c r="H56" s="322"/>
      <c r="I56" s="184">
        <f>SUM(I11:I55)</f>
        <v>119705.23</v>
      </c>
    </row>
    <row r="57" ht="6" customHeight="1"/>
    <row r="58" spans="1:9" ht="12.75">
      <c r="A58" s="30" t="s">
        <v>33</v>
      </c>
      <c r="B58" s="31"/>
      <c r="C58" s="31"/>
      <c r="D58" s="31"/>
      <c r="E58" s="228" t="s">
        <v>98</v>
      </c>
      <c r="F58" s="228"/>
      <c r="G58" s="228"/>
      <c r="H58" s="228"/>
      <c r="I58" s="228"/>
    </row>
    <row r="59" spans="1:9" ht="30.75" customHeight="1">
      <c r="A59" s="233" t="s">
        <v>243</v>
      </c>
      <c r="B59" s="234"/>
      <c r="C59" s="234"/>
      <c r="D59" s="234"/>
      <c r="E59" s="281"/>
      <c r="F59" s="282"/>
      <c r="G59" s="282"/>
      <c r="H59" s="282"/>
      <c r="I59" s="283"/>
    </row>
    <row r="60" spans="1:9" ht="11.25" customHeight="1">
      <c r="A60" s="235"/>
      <c r="B60" s="236"/>
      <c r="C60" s="236"/>
      <c r="D60" s="236"/>
      <c r="E60" s="247" t="s">
        <v>219</v>
      </c>
      <c r="F60" s="248"/>
      <c r="G60" s="248"/>
      <c r="H60" s="248"/>
      <c r="I60" s="249"/>
    </row>
    <row r="61" spans="1:9" ht="12.75">
      <c r="A61" s="237"/>
      <c r="B61" s="238"/>
      <c r="C61" s="238"/>
      <c r="D61" s="238"/>
      <c r="E61" s="250" t="s">
        <v>220</v>
      </c>
      <c r="F61" s="251"/>
      <c r="G61" s="251"/>
      <c r="H61" s="251"/>
      <c r="I61" s="252"/>
    </row>
  </sheetData>
  <sheetProtection/>
  <mergeCells count="19">
    <mergeCell ref="E58:I58"/>
    <mergeCell ref="E59:I59"/>
    <mergeCell ref="A56:H56"/>
    <mergeCell ref="H7:I7"/>
    <mergeCell ref="H8:I8"/>
    <mergeCell ref="A8:G8"/>
    <mergeCell ref="A59:D61"/>
    <mergeCell ref="E60:I60"/>
    <mergeCell ref="E61:I61"/>
    <mergeCell ref="A7:C7"/>
    <mergeCell ref="A3:C3"/>
    <mergeCell ref="A6:G6"/>
    <mergeCell ref="H4:I4"/>
    <mergeCell ref="H5:I6"/>
    <mergeCell ref="H1:I3"/>
    <mergeCell ref="D1:G2"/>
    <mergeCell ref="D3:G3"/>
    <mergeCell ref="A5:B5"/>
    <mergeCell ref="A1:C2"/>
  </mergeCells>
  <printOptions horizontalCentered="1" verticalCentered="1"/>
  <pageMargins left="0.3937007874015748" right="0.3937007874015748" top="0.4724409448818898" bottom="0.3937007874015748" header="0" footer="0"/>
  <pageSetup horizontalDpi="600" verticalDpi="600" orientation="landscape" paperSize="9" scale="56" r:id="rId1"/>
  <ignoredErrors>
    <ignoredError sqref="A11:A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25">
      <selection activeCell="C70" sqref="C70"/>
    </sheetView>
  </sheetViews>
  <sheetFormatPr defaultColWidth="9.140625" defaultRowHeight="12.75"/>
  <cols>
    <col min="1" max="1" width="16.140625" style="26" bestFit="1" customWidth="1"/>
    <col min="2" max="2" width="10.8515625" style="26" customWidth="1"/>
    <col min="3" max="3" width="68.421875" style="26" bestFit="1" customWidth="1"/>
    <col min="4" max="4" width="17.7109375" style="58" customWidth="1"/>
    <col min="5" max="5" width="20.57421875" style="58" bestFit="1" customWidth="1"/>
    <col min="6" max="6" width="12.28125" style="59" customWidth="1"/>
    <col min="7" max="7" width="29.28125" style="26" bestFit="1" customWidth="1"/>
    <col min="8" max="8" width="12.7109375" style="60" customWidth="1"/>
    <col min="9" max="9" width="24.140625" style="26" customWidth="1"/>
    <col min="10" max="16384" width="9.140625" style="26" customWidth="1"/>
  </cols>
  <sheetData>
    <row r="1" spans="1:9" ht="18" customHeight="1">
      <c r="A1" s="203" t="s">
        <v>7</v>
      </c>
      <c r="B1" s="319"/>
      <c r="C1" s="319"/>
      <c r="D1" s="209" t="s">
        <v>73</v>
      </c>
      <c r="E1" s="210"/>
      <c r="F1" s="210"/>
      <c r="G1" s="211"/>
      <c r="H1" s="341" t="s">
        <v>80</v>
      </c>
      <c r="I1" s="342"/>
    </row>
    <row r="2" spans="1:9" ht="18" customHeight="1">
      <c r="A2" s="205"/>
      <c r="B2" s="320"/>
      <c r="C2" s="320"/>
      <c r="D2" s="212"/>
      <c r="E2" s="213"/>
      <c r="F2" s="213"/>
      <c r="G2" s="214"/>
      <c r="H2" s="343"/>
      <c r="I2" s="344"/>
    </row>
    <row r="3" spans="1:9" ht="13.5" customHeight="1">
      <c r="A3" s="207" t="s">
        <v>69</v>
      </c>
      <c r="B3" s="304"/>
      <c r="C3" s="304"/>
      <c r="D3" s="215" t="s">
        <v>71</v>
      </c>
      <c r="E3" s="216"/>
      <c r="F3" s="216"/>
      <c r="G3" s="217"/>
      <c r="H3" s="345"/>
      <c r="I3" s="346"/>
    </row>
    <row r="4" spans="1:9" ht="4.5" customHeight="1">
      <c r="A4" s="27"/>
      <c r="B4" s="28"/>
      <c r="C4" s="28"/>
      <c r="D4" s="29"/>
      <c r="E4" s="29"/>
      <c r="F4" s="29"/>
      <c r="G4" s="29"/>
      <c r="H4" s="105"/>
      <c r="I4" s="105"/>
    </row>
    <row r="5" spans="1:9" s="4" customFormat="1" ht="10.5" customHeight="1">
      <c r="A5" s="332" t="s">
        <v>88</v>
      </c>
      <c r="B5" s="333"/>
      <c r="C5" s="333"/>
      <c r="D5" s="333"/>
      <c r="E5" s="333"/>
      <c r="F5" s="333"/>
      <c r="G5" s="334"/>
      <c r="H5" s="337" t="s">
        <v>49</v>
      </c>
      <c r="I5" s="338"/>
    </row>
    <row r="6" spans="1:9" s="4" customFormat="1" ht="18" customHeight="1">
      <c r="A6" s="305" t="s">
        <v>180</v>
      </c>
      <c r="B6" s="306"/>
      <c r="C6" s="306"/>
      <c r="D6" s="306"/>
      <c r="E6" s="306"/>
      <c r="F6" s="306"/>
      <c r="G6" s="307"/>
      <c r="H6" s="339"/>
      <c r="I6" s="340"/>
    </row>
    <row r="7" spans="1:9" s="4" customFormat="1" ht="10.5" customHeight="1">
      <c r="A7" s="335" t="s">
        <v>89</v>
      </c>
      <c r="B7" s="336"/>
      <c r="C7" s="336"/>
      <c r="D7" s="336"/>
      <c r="E7" s="336"/>
      <c r="F7" s="336"/>
      <c r="G7" s="336"/>
      <c r="H7" s="218" t="s">
        <v>94</v>
      </c>
      <c r="I7" s="201"/>
    </row>
    <row r="8" spans="1:9" s="4" customFormat="1" ht="18" customHeight="1">
      <c r="A8" s="197" t="s">
        <v>183</v>
      </c>
      <c r="B8" s="198"/>
      <c r="C8" s="198"/>
      <c r="D8" s="198"/>
      <c r="E8" s="198"/>
      <c r="F8" s="198"/>
      <c r="G8" s="199"/>
      <c r="H8" s="327">
        <v>25734</v>
      </c>
      <c r="I8" s="328"/>
    </row>
    <row r="9" spans="1:9" ht="4.5" customHeight="1">
      <c r="A9" s="27"/>
      <c r="B9" s="28"/>
      <c r="C9" s="28"/>
      <c r="D9" s="29"/>
      <c r="E9" s="29"/>
      <c r="F9" s="29"/>
      <c r="G9" s="29"/>
      <c r="H9" s="106"/>
      <c r="I9" s="106"/>
    </row>
    <row r="10" spans="1:9" s="36" customFormat="1" ht="18.75" customHeight="1">
      <c r="A10" s="32" t="s">
        <v>19</v>
      </c>
      <c r="B10" s="33" t="s">
        <v>35</v>
      </c>
      <c r="C10" s="33" t="s">
        <v>25</v>
      </c>
      <c r="D10" s="32" t="s">
        <v>46</v>
      </c>
      <c r="E10" s="34" t="s">
        <v>47</v>
      </c>
      <c r="F10" s="35" t="s">
        <v>28</v>
      </c>
      <c r="G10" s="32" t="s">
        <v>48</v>
      </c>
      <c r="H10" s="35" t="s">
        <v>30</v>
      </c>
      <c r="I10" s="34" t="s">
        <v>31</v>
      </c>
    </row>
    <row r="11" spans="1:9" s="43" customFormat="1" ht="4.5" customHeight="1">
      <c r="A11" s="37"/>
      <c r="B11" s="38"/>
      <c r="C11" s="38"/>
      <c r="D11" s="39"/>
      <c r="E11" s="40"/>
      <c r="F11" s="41"/>
      <c r="G11" s="39"/>
      <c r="H11" s="41"/>
      <c r="I11" s="42"/>
    </row>
    <row r="12" spans="1:9" s="45" customFormat="1" ht="12.75" customHeight="1">
      <c r="A12" s="44" t="s">
        <v>34</v>
      </c>
      <c r="B12" s="185" t="s">
        <v>225</v>
      </c>
      <c r="C12" s="194" t="s">
        <v>184</v>
      </c>
      <c r="D12" s="164" t="s">
        <v>227</v>
      </c>
      <c r="E12" s="168">
        <v>811840700177631</v>
      </c>
      <c r="F12" s="169">
        <v>43284</v>
      </c>
      <c r="G12" s="164" t="s">
        <v>229</v>
      </c>
      <c r="H12" s="169">
        <v>43284</v>
      </c>
      <c r="I12" s="154">
        <v>49.9</v>
      </c>
    </row>
    <row r="13" spans="1:9" s="45" customFormat="1" ht="12.75" customHeight="1">
      <c r="A13" s="44" t="s">
        <v>84</v>
      </c>
      <c r="B13" s="185">
        <v>1</v>
      </c>
      <c r="C13" s="194" t="s">
        <v>108</v>
      </c>
      <c r="D13" s="170" t="s">
        <v>107</v>
      </c>
      <c r="E13" s="168">
        <v>32801</v>
      </c>
      <c r="F13" s="171">
        <v>43552</v>
      </c>
      <c r="G13" s="162" t="s">
        <v>109</v>
      </c>
      <c r="H13" s="172">
        <v>43542</v>
      </c>
      <c r="I13" s="155">
        <v>4240</v>
      </c>
    </row>
    <row r="14" spans="1:9" s="45" customFormat="1" ht="12.75" customHeight="1">
      <c r="A14" s="44" t="s">
        <v>103</v>
      </c>
      <c r="B14" s="185">
        <v>6</v>
      </c>
      <c r="C14" s="194" t="s">
        <v>110</v>
      </c>
      <c r="D14" s="170" t="s">
        <v>111</v>
      </c>
      <c r="E14" s="168">
        <v>42901</v>
      </c>
      <c r="F14" s="171">
        <v>43579</v>
      </c>
      <c r="G14" s="162" t="s">
        <v>114</v>
      </c>
      <c r="H14" s="172">
        <v>43584</v>
      </c>
      <c r="I14" s="155">
        <v>2000</v>
      </c>
    </row>
    <row r="15" spans="1:9" s="45" customFormat="1" ht="12.75" customHeight="1">
      <c r="A15" s="44" t="s">
        <v>116</v>
      </c>
      <c r="B15" s="185">
        <v>7</v>
      </c>
      <c r="C15" s="194" t="s">
        <v>113</v>
      </c>
      <c r="D15" s="170" t="s">
        <v>112</v>
      </c>
      <c r="E15" s="168">
        <v>42902</v>
      </c>
      <c r="F15" s="171">
        <v>43579</v>
      </c>
      <c r="G15" s="162" t="s">
        <v>115</v>
      </c>
      <c r="H15" s="172">
        <v>43584</v>
      </c>
      <c r="I15" s="155">
        <v>1407.75</v>
      </c>
    </row>
    <row r="16" spans="1:9" s="45" customFormat="1" ht="12.75" customHeight="1">
      <c r="A16" s="44" t="s">
        <v>118</v>
      </c>
      <c r="B16" s="185">
        <v>9</v>
      </c>
      <c r="C16" s="194" t="s">
        <v>113</v>
      </c>
      <c r="D16" s="170" t="s">
        <v>112</v>
      </c>
      <c r="E16" s="168">
        <v>42903</v>
      </c>
      <c r="F16" s="171">
        <v>43579</v>
      </c>
      <c r="G16" s="162" t="s">
        <v>117</v>
      </c>
      <c r="H16" s="172">
        <v>43584</v>
      </c>
      <c r="I16" s="155">
        <v>9385</v>
      </c>
    </row>
    <row r="17" spans="1:9" s="45" customFormat="1" ht="12.75" customHeight="1">
      <c r="A17" s="44" t="s">
        <v>119</v>
      </c>
      <c r="B17" s="185" t="s">
        <v>225</v>
      </c>
      <c r="C17" s="194" t="s">
        <v>184</v>
      </c>
      <c r="D17" s="162" t="s">
        <v>227</v>
      </c>
      <c r="E17" s="168">
        <v>871191200890480</v>
      </c>
      <c r="F17" s="172">
        <v>43584</v>
      </c>
      <c r="G17" s="162" t="s">
        <v>226</v>
      </c>
      <c r="H17" s="172">
        <v>43584</v>
      </c>
      <c r="I17" s="155">
        <v>10.18</v>
      </c>
    </row>
    <row r="18" spans="1:9" s="45" customFormat="1" ht="12.75" customHeight="1">
      <c r="A18" s="44" t="s">
        <v>120</v>
      </c>
      <c r="B18" s="185" t="s">
        <v>225</v>
      </c>
      <c r="C18" s="194" t="s">
        <v>184</v>
      </c>
      <c r="D18" s="162" t="s">
        <v>227</v>
      </c>
      <c r="E18" s="168">
        <v>871191200890481</v>
      </c>
      <c r="F18" s="172">
        <v>43584</v>
      </c>
      <c r="G18" s="162" t="s">
        <v>226</v>
      </c>
      <c r="H18" s="172">
        <v>43584</v>
      </c>
      <c r="I18" s="155">
        <v>10.18</v>
      </c>
    </row>
    <row r="19" spans="1:9" s="45" customFormat="1" ht="12.75" customHeight="1">
      <c r="A19" s="44" t="s">
        <v>124</v>
      </c>
      <c r="B19" s="185" t="s">
        <v>225</v>
      </c>
      <c r="C19" s="194" t="s">
        <v>184</v>
      </c>
      <c r="D19" s="162" t="s">
        <v>227</v>
      </c>
      <c r="E19" s="168">
        <v>871191200890482</v>
      </c>
      <c r="F19" s="172">
        <v>43584</v>
      </c>
      <c r="G19" s="162" t="s">
        <v>226</v>
      </c>
      <c r="H19" s="172">
        <v>43584</v>
      </c>
      <c r="I19" s="155">
        <v>10.18</v>
      </c>
    </row>
    <row r="20" spans="1:9" s="45" customFormat="1" ht="12.75" customHeight="1">
      <c r="A20" s="44" t="s">
        <v>126</v>
      </c>
      <c r="B20" s="185">
        <v>7</v>
      </c>
      <c r="C20" s="194" t="s">
        <v>113</v>
      </c>
      <c r="D20" s="170" t="s">
        <v>112</v>
      </c>
      <c r="E20" s="168">
        <v>52001</v>
      </c>
      <c r="F20" s="172">
        <v>43585</v>
      </c>
      <c r="G20" s="162" t="s">
        <v>121</v>
      </c>
      <c r="H20" s="172">
        <v>43605</v>
      </c>
      <c r="I20" s="155">
        <v>22.5</v>
      </c>
    </row>
    <row r="21" spans="1:9" s="45" customFormat="1" ht="12.75" customHeight="1">
      <c r="A21" s="44" t="s">
        <v>128</v>
      </c>
      <c r="B21" s="185">
        <v>7</v>
      </c>
      <c r="C21" s="194" t="s">
        <v>113</v>
      </c>
      <c r="D21" s="162" t="s">
        <v>112</v>
      </c>
      <c r="E21" s="168">
        <v>52002</v>
      </c>
      <c r="F21" s="172">
        <v>43585</v>
      </c>
      <c r="G21" s="162" t="s">
        <v>122</v>
      </c>
      <c r="H21" s="172">
        <v>43605</v>
      </c>
      <c r="I21" s="155">
        <v>69.75</v>
      </c>
    </row>
    <row r="22" spans="1:9" s="45" customFormat="1" ht="12.75" customHeight="1">
      <c r="A22" s="44" t="s">
        <v>130</v>
      </c>
      <c r="B22" s="185">
        <v>9</v>
      </c>
      <c r="C22" s="194" t="s">
        <v>113</v>
      </c>
      <c r="D22" s="162" t="s">
        <v>112</v>
      </c>
      <c r="E22" s="168">
        <v>52003</v>
      </c>
      <c r="F22" s="172">
        <v>43585</v>
      </c>
      <c r="G22" s="162" t="s">
        <v>123</v>
      </c>
      <c r="H22" s="172">
        <v>43605</v>
      </c>
      <c r="I22" s="155">
        <v>150</v>
      </c>
    </row>
    <row r="23" spans="1:9" s="45" customFormat="1" ht="12.75" customHeight="1">
      <c r="A23" s="44" t="s">
        <v>134</v>
      </c>
      <c r="B23" s="185">
        <v>9</v>
      </c>
      <c r="C23" s="194" t="s">
        <v>113</v>
      </c>
      <c r="D23" s="162" t="s">
        <v>112</v>
      </c>
      <c r="E23" s="168">
        <v>52004</v>
      </c>
      <c r="F23" s="172">
        <v>43585</v>
      </c>
      <c r="G23" s="162" t="s">
        <v>125</v>
      </c>
      <c r="H23" s="172">
        <v>43605</v>
      </c>
      <c r="I23" s="155">
        <v>465</v>
      </c>
    </row>
    <row r="24" spans="1:9" s="45" customFormat="1" ht="12.75" customHeight="1">
      <c r="A24" s="44" t="s">
        <v>136</v>
      </c>
      <c r="B24" s="185">
        <v>6</v>
      </c>
      <c r="C24" s="194" t="s">
        <v>110</v>
      </c>
      <c r="D24" s="162" t="s">
        <v>111</v>
      </c>
      <c r="E24" s="168">
        <v>53101</v>
      </c>
      <c r="F24" s="172">
        <v>43612</v>
      </c>
      <c r="G24" s="162" t="s">
        <v>127</v>
      </c>
      <c r="H24" s="172">
        <v>43616</v>
      </c>
      <c r="I24" s="155">
        <v>2000</v>
      </c>
    </row>
    <row r="25" spans="1:9" s="45" customFormat="1" ht="12.75" customHeight="1">
      <c r="A25" s="44" t="s">
        <v>138</v>
      </c>
      <c r="B25" s="185">
        <v>7</v>
      </c>
      <c r="C25" s="194" t="s">
        <v>113</v>
      </c>
      <c r="D25" s="162" t="s">
        <v>112</v>
      </c>
      <c r="E25" s="168">
        <v>53102</v>
      </c>
      <c r="F25" s="172">
        <v>43612</v>
      </c>
      <c r="G25" s="162" t="s">
        <v>129</v>
      </c>
      <c r="H25" s="172">
        <v>43616</v>
      </c>
      <c r="I25" s="155">
        <v>1407.75</v>
      </c>
    </row>
    <row r="26" spans="1:9" s="45" customFormat="1" ht="12.75" customHeight="1">
      <c r="A26" s="44" t="s">
        <v>140</v>
      </c>
      <c r="B26" s="185" t="s">
        <v>225</v>
      </c>
      <c r="C26" s="194" t="s">
        <v>184</v>
      </c>
      <c r="D26" s="162" t="s">
        <v>227</v>
      </c>
      <c r="E26" s="168">
        <v>821511200670105</v>
      </c>
      <c r="F26" s="172">
        <v>43616</v>
      </c>
      <c r="G26" s="162" t="s">
        <v>226</v>
      </c>
      <c r="H26" s="172">
        <v>43616</v>
      </c>
      <c r="I26" s="155">
        <v>10.18</v>
      </c>
    </row>
    <row r="27" spans="1:9" s="45" customFormat="1" ht="12.75" customHeight="1">
      <c r="A27" s="44" t="s">
        <v>142</v>
      </c>
      <c r="B27" s="185" t="s">
        <v>225</v>
      </c>
      <c r="C27" s="194" t="s">
        <v>184</v>
      </c>
      <c r="D27" s="162" t="s">
        <v>227</v>
      </c>
      <c r="E27" s="168">
        <v>821511200670106</v>
      </c>
      <c r="F27" s="172">
        <v>43616</v>
      </c>
      <c r="G27" s="162" t="s">
        <v>226</v>
      </c>
      <c r="H27" s="172">
        <v>43616</v>
      </c>
      <c r="I27" s="155">
        <v>10.18</v>
      </c>
    </row>
    <row r="28" spans="1:9" s="45" customFormat="1" ht="12.75" customHeight="1">
      <c r="A28" s="44" t="s">
        <v>144</v>
      </c>
      <c r="B28" s="185">
        <v>8</v>
      </c>
      <c r="C28" s="194" t="s">
        <v>132</v>
      </c>
      <c r="D28" s="162" t="s">
        <v>131</v>
      </c>
      <c r="E28" s="168">
        <v>60301</v>
      </c>
      <c r="F28" s="172">
        <v>43616</v>
      </c>
      <c r="G28" s="162" t="s">
        <v>133</v>
      </c>
      <c r="H28" s="172">
        <v>43619</v>
      </c>
      <c r="I28" s="155">
        <v>1860</v>
      </c>
    </row>
    <row r="29" spans="1:9" s="45" customFormat="1" ht="12.75" customHeight="1">
      <c r="A29" s="44" t="s">
        <v>146</v>
      </c>
      <c r="B29" s="185">
        <v>7</v>
      </c>
      <c r="C29" s="194" t="s">
        <v>113</v>
      </c>
      <c r="D29" s="162" t="s">
        <v>112</v>
      </c>
      <c r="E29" s="168">
        <v>61901</v>
      </c>
      <c r="F29" s="173">
        <v>43616</v>
      </c>
      <c r="G29" s="174" t="s">
        <v>135</v>
      </c>
      <c r="H29" s="173">
        <v>43635</v>
      </c>
      <c r="I29" s="157">
        <v>22.5</v>
      </c>
    </row>
    <row r="30" spans="1:9" s="45" customFormat="1" ht="12.75" customHeight="1">
      <c r="A30" s="44" t="s">
        <v>148</v>
      </c>
      <c r="B30" s="185">
        <v>7</v>
      </c>
      <c r="C30" s="194" t="s">
        <v>113</v>
      </c>
      <c r="D30" s="174" t="s">
        <v>112</v>
      </c>
      <c r="E30" s="168">
        <v>61902</v>
      </c>
      <c r="F30" s="173">
        <v>43616</v>
      </c>
      <c r="G30" s="174" t="s">
        <v>137</v>
      </c>
      <c r="H30" s="173">
        <v>43635</v>
      </c>
      <c r="I30" s="157">
        <v>69.75</v>
      </c>
    </row>
    <row r="31" spans="1:9" s="45" customFormat="1" ht="12.75" customHeight="1">
      <c r="A31" s="44" t="s">
        <v>152</v>
      </c>
      <c r="B31" s="185">
        <v>7</v>
      </c>
      <c r="C31" s="194" t="s">
        <v>113</v>
      </c>
      <c r="D31" s="162" t="s">
        <v>112</v>
      </c>
      <c r="E31" s="168">
        <v>62801</v>
      </c>
      <c r="F31" s="173">
        <v>43641</v>
      </c>
      <c r="G31" s="162" t="s">
        <v>139</v>
      </c>
      <c r="H31" s="173">
        <v>43644</v>
      </c>
      <c r="I31" s="157">
        <v>1407.75</v>
      </c>
    </row>
    <row r="32" spans="1:9" s="45" customFormat="1" ht="12.75" customHeight="1">
      <c r="A32" s="44" t="s">
        <v>154</v>
      </c>
      <c r="B32" s="185" t="s">
        <v>225</v>
      </c>
      <c r="C32" s="194" t="s">
        <v>184</v>
      </c>
      <c r="D32" s="162" t="s">
        <v>227</v>
      </c>
      <c r="E32" s="168">
        <v>811791200702804</v>
      </c>
      <c r="F32" s="173">
        <v>43584</v>
      </c>
      <c r="G32" s="174" t="s">
        <v>226</v>
      </c>
      <c r="H32" s="173">
        <v>43644</v>
      </c>
      <c r="I32" s="157">
        <v>10.18</v>
      </c>
    </row>
    <row r="33" spans="1:9" s="45" customFormat="1" ht="12.75" customHeight="1">
      <c r="A33" s="44" t="s">
        <v>156</v>
      </c>
      <c r="B33" s="185">
        <v>8</v>
      </c>
      <c r="C33" s="194" t="s">
        <v>132</v>
      </c>
      <c r="D33" s="162" t="s">
        <v>131</v>
      </c>
      <c r="E33" s="168">
        <v>70101</v>
      </c>
      <c r="F33" s="173">
        <v>43643</v>
      </c>
      <c r="G33" s="174" t="s">
        <v>141</v>
      </c>
      <c r="H33" s="173">
        <v>43647</v>
      </c>
      <c r="I33" s="157">
        <v>1860</v>
      </c>
    </row>
    <row r="34" spans="1:9" s="45" customFormat="1" ht="12.75" customHeight="1">
      <c r="A34" s="44" t="s">
        <v>158</v>
      </c>
      <c r="B34" s="185">
        <v>7</v>
      </c>
      <c r="C34" s="194" t="s">
        <v>113</v>
      </c>
      <c r="D34" s="174" t="s">
        <v>112</v>
      </c>
      <c r="E34" s="168">
        <v>71901</v>
      </c>
      <c r="F34" s="173">
        <v>43646</v>
      </c>
      <c r="G34" s="174" t="s">
        <v>143</v>
      </c>
      <c r="H34" s="173">
        <v>43647</v>
      </c>
      <c r="I34" s="157">
        <v>22.5</v>
      </c>
    </row>
    <row r="35" spans="1:9" s="45" customFormat="1" ht="12.75" customHeight="1">
      <c r="A35" s="44" t="s">
        <v>160</v>
      </c>
      <c r="B35" s="185">
        <v>7</v>
      </c>
      <c r="C35" s="194" t="s">
        <v>113</v>
      </c>
      <c r="D35" s="174" t="s">
        <v>112</v>
      </c>
      <c r="E35" s="168">
        <v>71902</v>
      </c>
      <c r="F35" s="173">
        <v>43646</v>
      </c>
      <c r="G35" s="174" t="s">
        <v>145</v>
      </c>
      <c r="H35" s="173">
        <v>43665</v>
      </c>
      <c r="I35" s="157">
        <v>69.75</v>
      </c>
    </row>
    <row r="36" spans="1:9" s="45" customFormat="1" ht="12.75" customHeight="1">
      <c r="A36" s="44" t="s">
        <v>164</v>
      </c>
      <c r="B36" s="185">
        <v>7</v>
      </c>
      <c r="C36" s="194" t="s">
        <v>113</v>
      </c>
      <c r="D36" s="162" t="s">
        <v>112</v>
      </c>
      <c r="E36" s="168">
        <v>72901</v>
      </c>
      <c r="F36" s="173">
        <v>43671</v>
      </c>
      <c r="G36" s="174" t="s">
        <v>147</v>
      </c>
      <c r="H36" s="173">
        <v>43675</v>
      </c>
      <c r="I36" s="157">
        <v>1407.75</v>
      </c>
    </row>
    <row r="37" spans="1:9" s="45" customFormat="1" ht="12.75" customHeight="1">
      <c r="A37" s="44" t="s">
        <v>165</v>
      </c>
      <c r="B37" s="185" t="s">
        <v>225</v>
      </c>
      <c r="C37" s="194" t="s">
        <v>184</v>
      </c>
      <c r="D37" s="170" t="s">
        <v>227</v>
      </c>
      <c r="E37" s="168">
        <v>802101200574737</v>
      </c>
      <c r="F37" s="173">
        <v>43675</v>
      </c>
      <c r="G37" s="174" t="s">
        <v>226</v>
      </c>
      <c r="H37" s="173">
        <v>43675</v>
      </c>
      <c r="I37" s="157">
        <v>10.45</v>
      </c>
    </row>
    <row r="38" spans="1:9" s="45" customFormat="1" ht="12.75" customHeight="1">
      <c r="A38" s="44" t="s">
        <v>168</v>
      </c>
      <c r="B38" s="185">
        <v>2</v>
      </c>
      <c r="C38" s="194" t="s">
        <v>150</v>
      </c>
      <c r="D38" s="162" t="s">
        <v>149</v>
      </c>
      <c r="E38" s="168">
        <v>80501</v>
      </c>
      <c r="F38" s="173">
        <v>43678</v>
      </c>
      <c r="G38" s="174" t="s">
        <v>151</v>
      </c>
      <c r="H38" s="173">
        <v>43682</v>
      </c>
      <c r="I38" s="157">
        <v>81990</v>
      </c>
    </row>
    <row r="39" spans="1:9" s="45" customFormat="1" ht="12.75" customHeight="1">
      <c r="A39" s="44" t="s">
        <v>170</v>
      </c>
      <c r="B39" s="185" t="s">
        <v>225</v>
      </c>
      <c r="C39" s="194" t="s">
        <v>184</v>
      </c>
      <c r="D39" s="162" t="s">
        <v>227</v>
      </c>
      <c r="E39" s="168">
        <v>802171000180523</v>
      </c>
      <c r="F39" s="173">
        <v>43682</v>
      </c>
      <c r="G39" s="174" t="s">
        <v>228</v>
      </c>
      <c r="H39" s="173">
        <v>43682</v>
      </c>
      <c r="I39" s="157">
        <v>153</v>
      </c>
    </row>
    <row r="40" spans="1:9" s="45" customFormat="1" ht="12.75" customHeight="1">
      <c r="A40" s="44" t="s">
        <v>173</v>
      </c>
      <c r="B40" s="185">
        <v>7</v>
      </c>
      <c r="C40" s="194" t="s">
        <v>113</v>
      </c>
      <c r="D40" s="162" t="s">
        <v>112</v>
      </c>
      <c r="E40" s="168">
        <v>82001</v>
      </c>
      <c r="F40" s="173">
        <v>43677</v>
      </c>
      <c r="G40" s="174" t="s">
        <v>153</v>
      </c>
      <c r="H40" s="173">
        <v>43697</v>
      </c>
      <c r="I40" s="157">
        <v>69.75</v>
      </c>
    </row>
    <row r="41" spans="1:9" s="45" customFormat="1" ht="12.75" customHeight="1">
      <c r="A41" s="44" t="s">
        <v>175</v>
      </c>
      <c r="B41" s="185">
        <v>7</v>
      </c>
      <c r="C41" s="194" t="s">
        <v>113</v>
      </c>
      <c r="D41" s="162" t="s">
        <v>112</v>
      </c>
      <c r="E41" s="168">
        <v>82002</v>
      </c>
      <c r="F41" s="173">
        <v>43677</v>
      </c>
      <c r="G41" s="162" t="s">
        <v>155</v>
      </c>
      <c r="H41" s="173">
        <v>43697</v>
      </c>
      <c r="I41" s="157">
        <v>22.5</v>
      </c>
    </row>
    <row r="42" spans="1:9" s="45" customFormat="1" ht="12.75" customHeight="1">
      <c r="A42" s="44" t="s">
        <v>176</v>
      </c>
      <c r="B42" s="185">
        <v>8</v>
      </c>
      <c r="C42" s="194" t="s">
        <v>132</v>
      </c>
      <c r="D42" s="162" t="s">
        <v>131</v>
      </c>
      <c r="E42" s="168">
        <v>82301</v>
      </c>
      <c r="F42" s="173">
        <v>43693</v>
      </c>
      <c r="G42" s="174" t="s">
        <v>157</v>
      </c>
      <c r="H42" s="173">
        <v>43700</v>
      </c>
      <c r="I42" s="157">
        <v>1860</v>
      </c>
    </row>
    <row r="43" spans="1:9" s="45" customFormat="1" ht="12.75" customHeight="1">
      <c r="A43" s="44" t="s">
        <v>179</v>
      </c>
      <c r="B43" s="185">
        <v>7</v>
      </c>
      <c r="C43" s="194" t="s">
        <v>150</v>
      </c>
      <c r="D43" s="162" t="s">
        <v>149</v>
      </c>
      <c r="E43" s="168">
        <v>101801</v>
      </c>
      <c r="F43" s="173">
        <v>43755</v>
      </c>
      <c r="G43" s="162" t="s">
        <v>159</v>
      </c>
      <c r="H43" s="173">
        <v>43756</v>
      </c>
      <c r="I43" s="163">
        <v>1120</v>
      </c>
    </row>
    <row r="44" spans="1:9" s="45" customFormat="1" ht="12.75" customHeight="1">
      <c r="A44" s="44" t="s">
        <v>224</v>
      </c>
      <c r="B44" s="185" t="s">
        <v>225</v>
      </c>
      <c r="C44" s="194" t="s">
        <v>184</v>
      </c>
      <c r="D44" s="162" t="s">
        <v>227</v>
      </c>
      <c r="E44" s="168">
        <v>832911200440368</v>
      </c>
      <c r="F44" s="173">
        <v>43756</v>
      </c>
      <c r="G44" s="174" t="s">
        <v>226</v>
      </c>
      <c r="H44" s="173">
        <v>43756</v>
      </c>
      <c r="I44" s="157">
        <v>10.45</v>
      </c>
    </row>
    <row r="45" spans="1:9" s="45" customFormat="1" ht="12.75" customHeight="1">
      <c r="A45" s="44" t="s">
        <v>230</v>
      </c>
      <c r="B45" s="185">
        <v>4</v>
      </c>
      <c r="C45" s="194" t="s">
        <v>162</v>
      </c>
      <c r="D45" s="162" t="s">
        <v>161</v>
      </c>
      <c r="E45" s="168">
        <v>110801</v>
      </c>
      <c r="F45" s="173">
        <v>43756</v>
      </c>
      <c r="G45" s="174" t="s">
        <v>163</v>
      </c>
      <c r="H45" s="173">
        <v>43777</v>
      </c>
      <c r="I45" s="157">
        <v>159</v>
      </c>
    </row>
    <row r="46" spans="1:9" s="45" customFormat="1" ht="12.75" customHeight="1">
      <c r="A46" s="44" t="s">
        <v>231</v>
      </c>
      <c r="B46" s="185">
        <v>8</v>
      </c>
      <c r="C46" s="194" t="s">
        <v>132</v>
      </c>
      <c r="D46" s="162" t="s">
        <v>131</v>
      </c>
      <c r="E46" s="168">
        <v>121001</v>
      </c>
      <c r="F46" s="173">
        <v>43803</v>
      </c>
      <c r="G46" s="174" t="s">
        <v>166</v>
      </c>
      <c r="H46" s="173">
        <v>43809</v>
      </c>
      <c r="I46" s="157">
        <v>1100</v>
      </c>
    </row>
    <row r="47" spans="1:9" s="45" customFormat="1" ht="12.75" customHeight="1">
      <c r="A47" s="44" t="s">
        <v>232</v>
      </c>
      <c r="B47" s="185">
        <v>6</v>
      </c>
      <c r="C47" s="194" t="s">
        <v>110</v>
      </c>
      <c r="D47" s="162" t="s">
        <v>111</v>
      </c>
      <c r="E47" s="168">
        <v>121002</v>
      </c>
      <c r="F47" s="173">
        <v>43803</v>
      </c>
      <c r="G47" s="174" t="s">
        <v>167</v>
      </c>
      <c r="H47" s="173">
        <v>43809</v>
      </c>
      <c r="I47" s="157">
        <v>800</v>
      </c>
    </row>
    <row r="48" spans="1:9" s="45" customFormat="1" ht="12.75" customHeight="1">
      <c r="A48" s="44" t="s">
        <v>233</v>
      </c>
      <c r="B48" s="185" t="s">
        <v>225</v>
      </c>
      <c r="C48" s="194" t="s">
        <v>184</v>
      </c>
      <c r="D48" s="162" t="s">
        <v>227</v>
      </c>
      <c r="E48" s="168">
        <v>813441200365707</v>
      </c>
      <c r="F48" s="173">
        <v>43809</v>
      </c>
      <c r="G48" s="174" t="s">
        <v>226</v>
      </c>
      <c r="H48" s="173">
        <v>43809</v>
      </c>
      <c r="I48" s="157">
        <v>10.45</v>
      </c>
    </row>
    <row r="49" spans="1:9" s="45" customFormat="1" ht="12.75" customHeight="1">
      <c r="A49" s="44" t="s">
        <v>234</v>
      </c>
      <c r="B49" s="185">
        <v>7</v>
      </c>
      <c r="C49" s="194" t="s">
        <v>113</v>
      </c>
      <c r="D49" s="162" t="s">
        <v>112</v>
      </c>
      <c r="E49" s="168">
        <v>121101</v>
      </c>
      <c r="F49" s="173">
        <v>43803</v>
      </c>
      <c r="G49" s="174" t="s">
        <v>169</v>
      </c>
      <c r="H49" s="173">
        <v>43810</v>
      </c>
      <c r="I49" s="157">
        <v>1126.2</v>
      </c>
    </row>
    <row r="50" spans="1:9" s="45" customFormat="1" ht="12.75" customHeight="1">
      <c r="A50" s="44" t="s">
        <v>235</v>
      </c>
      <c r="B50" s="185">
        <v>5</v>
      </c>
      <c r="C50" s="194" t="s">
        <v>113</v>
      </c>
      <c r="D50" s="162" t="s">
        <v>112</v>
      </c>
      <c r="E50" s="168">
        <v>121102</v>
      </c>
      <c r="F50" s="173">
        <v>43803</v>
      </c>
      <c r="G50" s="174" t="s">
        <v>171</v>
      </c>
      <c r="H50" s="173">
        <v>43810</v>
      </c>
      <c r="I50" s="157">
        <v>3003.2</v>
      </c>
    </row>
    <row r="51" spans="1:9" s="45" customFormat="1" ht="12.75" customHeight="1">
      <c r="A51" s="44" t="s">
        <v>236</v>
      </c>
      <c r="B51" s="185" t="s">
        <v>225</v>
      </c>
      <c r="C51" s="194" t="s">
        <v>184</v>
      </c>
      <c r="D51" s="162" t="s">
        <v>227</v>
      </c>
      <c r="E51" s="168">
        <v>813451200368784</v>
      </c>
      <c r="F51" s="173">
        <v>43810</v>
      </c>
      <c r="G51" s="174" t="s">
        <v>226</v>
      </c>
      <c r="H51" s="173">
        <v>43810</v>
      </c>
      <c r="I51" s="157">
        <v>10.45</v>
      </c>
    </row>
    <row r="52" spans="1:9" s="45" customFormat="1" ht="12.75" customHeight="1">
      <c r="A52" s="44" t="s">
        <v>237</v>
      </c>
      <c r="B52" s="185" t="s">
        <v>225</v>
      </c>
      <c r="C52" s="194" t="s">
        <v>184</v>
      </c>
      <c r="D52" s="162" t="s">
        <v>227</v>
      </c>
      <c r="E52" s="168">
        <v>813451200368785</v>
      </c>
      <c r="F52" s="173">
        <v>43810</v>
      </c>
      <c r="G52" s="174" t="s">
        <v>226</v>
      </c>
      <c r="H52" s="173">
        <v>43810</v>
      </c>
      <c r="I52" s="157">
        <v>10.45</v>
      </c>
    </row>
    <row r="53" spans="1:9" s="45" customFormat="1" ht="12.75" customHeight="1">
      <c r="A53" s="44" t="s">
        <v>238</v>
      </c>
      <c r="B53" s="185">
        <v>7</v>
      </c>
      <c r="C53" s="194" t="s">
        <v>113</v>
      </c>
      <c r="D53" s="162" t="s">
        <v>112</v>
      </c>
      <c r="E53" s="168">
        <v>121601</v>
      </c>
      <c r="F53" s="173">
        <v>43830</v>
      </c>
      <c r="G53" s="174" t="s">
        <v>172</v>
      </c>
      <c r="H53" s="173">
        <v>43815</v>
      </c>
      <c r="I53" s="157">
        <v>18</v>
      </c>
    </row>
    <row r="54" spans="1:9" s="45" customFormat="1" ht="12.75" customHeight="1">
      <c r="A54" s="44" t="s">
        <v>239</v>
      </c>
      <c r="B54" s="185">
        <v>7</v>
      </c>
      <c r="C54" s="194" t="s">
        <v>113</v>
      </c>
      <c r="D54" s="162" t="s">
        <v>112</v>
      </c>
      <c r="E54" s="168">
        <v>121602</v>
      </c>
      <c r="F54" s="173">
        <v>43830</v>
      </c>
      <c r="G54" s="174" t="s">
        <v>174</v>
      </c>
      <c r="H54" s="173">
        <v>43815</v>
      </c>
      <c r="I54" s="157">
        <v>55.8</v>
      </c>
    </row>
    <row r="55" spans="1:9" s="45" customFormat="1" ht="12.75" customHeight="1">
      <c r="A55" s="44" t="s">
        <v>240</v>
      </c>
      <c r="B55" s="185">
        <v>5</v>
      </c>
      <c r="C55" s="194" t="s">
        <v>113</v>
      </c>
      <c r="D55" s="162" t="s">
        <v>112</v>
      </c>
      <c r="E55" s="168">
        <v>121603</v>
      </c>
      <c r="F55" s="173">
        <v>43830</v>
      </c>
      <c r="G55" s="174" t="s">
        <v>178</v>
      </c>
      <c r="H55" s="173">
        <v>43815</v>
      </c>
      <c r="I55" s="157">
        <v>48</v>
      </c>
    </row>
    <row r="56" spans="1:9" s="45" customFormat="1" ht="12.75" customHeight="1">
      <c r="A56" s="44" t="s">
        <v>241</v>
      </c>
      <c r="B56" s="185">
        <v>5</v>
      </c>
      <c r="C56" s="194" t="s">
        <v>113</v>
      </c>
      <c r="D56" s="162" t="s">
        <v>112</v>
      </c>
      <c r="E56" s="168">
        <v>121604</v>
      </c>
      <c r="F56" s="173">
        <v>43830</v>
      </c>
      <c r="G56" s="162" t="s">
        <v>177</v>
      </c>
      <c r="H56" s="173">
        <v>43815</v>
      </c>
      <c r="I56" s="163">
        <v>148.8</v>
      </c>
    </row>
    <row r="57" spans="1:9" s="52" customFormat="1" ht="4.5" customHeight="1">
      <c r="A57" s="46"/>
      <c r="B57" s="47"/>
      <c r="C57" s="47"/>
      <c r="D57" s="48"/>
      <c r="E57" s="49"/>
      <c r="F57" s="50"/>
      <c r="G57" s="48"/>
      <c r="H57" s="50"/>
      <c r="I57" s="51"/>
    </row>
    <row r="58" spans="1:9" s="52" customFormat="1" ht="12.75" customHeight="1">
      <c r="A58" s="107"/>
      <c r="B58" s="108"/>
      <c r="C58" s="108"/>
      <c r="D58" s="54"/>
      <c r="E58" s="109"/>
      <c r="F58" s="53"/>
      <c r="G58" s="54"/>
      <c r="H58" s="55"/>
      <c r="I58" s="56"/>
    </row>
    <row r="59" spans="1:9" s="57" customFormat="1" ht="4.5" customHeight="1">
      <c r="A59" s="110"/>
      <c r="B59" s="111"/>
      <c r="C59" s="111"/>
      <c r="D59" s="112"/>
      <c r="E59" s="113"/>
      <c r="F59" s="114"/>
      <c r="G59" s="112"/>
      <c r="H59" s="115"/>
      <c r="I59" s="116"/>
    </row>
    <row r="60" spans="1:9" s="4" customFormat="1" ht="12.75">
      <c r="A60" s="30" t="s">
        <v>41</v>
      </c>
      <c r="B60" s="31"/>
      <c r="C60" s="31"/>
      <c r="D60" s="329" t="s">
        <v>99</v>
      </c>
      <c r="E60" s="330"/>
      <c r="F60" s="330"/>
      <c r="G60" s="330"/>
      <c r="H60" s="330"/>
      <c r="I60" s="331"/>
    </row>
    <row r="61" spans="1:9" s="4" customFormat="1" ht="38.25" customHeight="1">
      <c r="A61" s="233" t="s">
        <v>242</v>
      </c>
      <c r="B61" s="234"/>
      <c r="C61" s="234"/>
      <c r="D61" s="281"/>
      <c r="E61" s="282"/>
      <c r="F61" s="282"/>
      <c r="G61" s="282"/>
      <c r="H61" s="282"/>
      <c r="I61" s="283"/>
    </row>
    <row r="62" spans="1:9" ht="6.75" customHeight="1">
      <c r="A62" s="235"/>
      <c r="B62" s="236"/>
      <c r="C62" s="236"/>
      <c r="D62" s="347" t="s">
        <v>102</v>
      </c>
      <c r="E62" s="348"/>
      <c r="F62" s="348"/>
      <c r="G62" s="348"/>
      <c r="H62" s="348"/>
      <c r="I62" s="349"/>
    </row>
    <row r="63" spans="1:9" ht="15.75" customHeight="1">
      <c r="A63" s="237"/>
      <c r="B63" s="238"/>
      <c r="C63" s="238"/>
      <c r="D63" s="250" t="s">
        <v>188</v>
      </c>
      <c r="E63" s="251"/>
      <c r="F63" s="251"/>
      <c r="G63" s="251"/>
      <c r="H63" s="251"/>
      <c r="I63" s="252"/>
    </row>
  </sheetData>
  <sheetProtection/>
  <mergeCells count="17">
    <mergeCell ref="A1:C2"/>
    <mergeCell ref="A3:C3"/>
    <mergeCell ref="H1:I3"/>
    <mergeCell ref="D1:G2"/>
    <mergeCell ref="D3:G3"/>
    <mergeCell ref="D61:I61"/>
    <mergeCell ref="A61:C63"/>
    <mergeCell ref="D62:I62"/>
    <mergeCell ref="D63:I63"/>
    <mergeCell ref="A8:G8"/>
    <mergeCell ref="A6:G6"/>
    <mergeCell ref="H8:I8"/>
    <mergeCell ref="D60:I60"/>
    <mergeCell ref="A5:G5"/>
    <mergeCell ref="A7:G7"/>
    <mergeCell ref="H5:I6"/>
    <mergeCell ref="H7:I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6" r:id="rId2"/>
  <ignoredErrors>
    <ignoredError sqref="A12:A5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B33" sqref="B33"/>
    </sheetView>
  </sheetViews>
  <sheetFormatPr defaultColWidth="11.421875" defaultRowHeight="12.75"/>
  <cols>
    <col min="1" max="1" width="50.28125" style="4" customWidth="1"/>
    <col min="2" max="2" width="43.7109375" style="4" customWidth="1"/>
    <col min="3" max="3" width="6.140625" style="4" customWidth="1"/>
    <col min="4" max="4" width="38.140625" style="4" customWidth="1"/>
    <col min="5" max="16384" width="11.421875" style="4" customWidth="1"/>
  </cols>
  <sheetData>
    <row r="1" spans="1:5" ht="15" customHeight="1">
      <c r="A1" s="359" t="s">
        <v>7</v>
      </c>
      <c r="B1" s="209" t="s">
        <v>73</v>
      </c>
      <c r="C1" s="211"/>
      <c r="D1" s="361" t="s">
        <v>81</v>
      </c>
      <c r="E1" s="119"/>
    </row>
    <row r="2" spans="1:4" ht="16.5" customHeight="1">
      <c r="A2" s="360"/>
      <c r="B2" s="212"/>
      <c r="C2" s="214"/>
      <c r="D2" s="362"/>
    </row>
    <row r="3" spans="1:4" ht="15.75" customHeight="1">
      <c r="A3" s="5" t="s">
        <v>69</v>
      </c>
      <c r="B3" s="215" t="s">
        <v>71</v>
      </c>
      <c r="C3" s="217"/>
      <c r="D3" s="363"/>
    </row>
    <row r="4" spans="1:3" ht="4.5" customHeight="1">
      <c r="A4" s="6"/>
      <c r="B4" s="7"/>
      <c r="C4" s="8"/>
    </row>
    <row r="5" spans="1:4" ht="14.25" customHeight="1">
      <c r="A5" s="222" t="s">
        <v>88</v>
      </c>
      <c r="B5" s="223"/>
      <c r="C5" s="224"/>
      <c r="D5" s="220" t="s">
        <v>68</v>
      </c>
    </row>
    <row r="6" spans="1:4" ht="30" customHeight="1">
      <c r="A6" s="197" t="s">
        <v>180</v>
      </c>
      <c r="B6" s="198"/>
      <c r="C6" s="199"/>
      <c r="D6" s="221"/>
    </row>
    <row r="7" spans="1:4" ht="13.5" customHeight="1">
      <c r="A7" s="222" t="s">
        <v>89</v>
      </c>
      <c r="B7" s="223"/>
      <c r="C7" s="224"/>
      <c r="D7" s="11" t="s">
        <v>94</v>
      </c>
    </row>
    <row r="8" spans="1:4" ht="30" customHeight="1">
      <c r="A8" s="197" t="s">
        <v>183</v>
      </c>
      <c r="B8" s="198"/>
      <c r="C8" s="199"/>
      <c r="D8" s="143">
        <v>25734</v>
      </c>
    </row>
    <row r="9" spans="1:4" s="13" customFormat="1" ht="12">
      <c r="A9" s="12" t="s">
        <v>50</v>
      </c>
      <c r="B9" s="222" t="s">
        <v>51</v>
      </c>
      <c r="C9" s="224"/>
      <c r="D9" s="12" t="s">
        <v>52</v>
      </c>
    </row>
    <row r="10" spans="1:4" s="13" customFormat="1" ht="21" customHeight="1">
      <c r="A10" s="25" t="s">
        <v>184</v>
      </c>
      <c r="B10" s="197" t="s">
        <v>185</v>
      </c>
      <c r="C10" s="199"/>
      <c r="D10" s="25" t="s">
        <v>186</v>
      </c>
    </row>
    <row r="11" spans="1:4" s="13" customFormat="1" ht="6" customHeight="1">
      <c r="A11" s="14"/>
      <c r="B11" s="352"/>
      <c r="C11" s="353"/>
      <c r="D11" s="14"/>
    </row>
    <row r="12" spans="1:4" s="16" customFormat="1" ht="21" customHeight="1">
      <c r="A12" s="354" t="s">
        <v>53</v>
      </c>
      <c r="B12" s="355"/>
      <c r="C12" s="356"/>
      <c r="D12" s="15" t="s">
        <v>54</v>
      </c>
    </row>
    <row r="13" spans="1:4" s="13" customFormat="1" ht="19.5" customHeight="1">
      <c r="A13" s="350" t="s">
        <v>55</v>
      </c>
      <c r="B13" s="351"/>
      <c r="C13" s="17" t="s">
        <v>56</v>
      </c>
      <c r="D13" s="186">
        <v>117099.06</v>
      </c>
    </row>
    <row r="14" spans="1:4" s="13" customFormat="1" ht="19.5" customHeight="1">
      <c r="A14" s="357" t="s">
        <v>57</v>
      </c>
      <c r="B14" s="358"/>
      <c r="C14" s="18" t="s">
        <v>58</v>
      </c>
      <c r="D14" s="187">
        <v>119705.23</v>
      </c>
    </row>
    <row r="15" spans="1:4" s="20" customFormat="1" ht="19.5" customHeight="1">
      <c r="A15" s="373" t="s">
        <v>59</v>
      </c>
      <c r="B15" s="373"/>
      <c r="C15" s="19" t="s">
        <v>60</v>
      </c>
      <c r="D15" s="188"/>
    </row>
    <row r="16" spans="1:4" s="21" customFormat="1" ht="12" customHeight="1">
      <c r="A16" s="354" t="s">
        <v>61</v>
      </c>
      <c r="B16" s="354"/>
      <c r="C16" s="354"/>
      <c r="D16" s="100" t="s">
        <v>62</v>
      </c>
    </row>
    <row r="17" spans="1:4" s="13" customFormat="1" ht="19.5" customHeight="1">
      <c r="A17" s="370" t="s">
        <v>104</v>
      </c>
      <c r="B17" s="371"/>
      <c r="C17" s="139"/>
      <c r="D17" s="189">
        <v>5341.19</v>
      </c>
    </row>
    <row r="18" spans="1:4" s="13" customFormat="1" ht="19.5" customHeight="1">
      <c r="A18" s="140"/>
      <c r="B18" s="141"/>
      <c r="C18" s="142"/>
      <c r="D18" s="186"/>
    </row>
    <row r="19" spans="1:4" s="13" customFormat="1" ht="19.5" customHeight="1">
      <c r="A19" s="377"/>
      <c r="B19" s="378"/>
      <c r="C19" s="379"/>
      <c r="D19" s="190"/>
    </row>
    <row r="20" spans="1:4" s="22" customFormat="1" ht="12" customHeight="1">
      <c r="A20" s="354" t="s">
        <v>63</v>
      </c>
      <c r="B20" s="355"/>
      <c r="C20" s="356"/>
      <c r="D20" s="100" t="s">
        <v>64</v>
      </c>
    </row>
    <row r="21" spans="1:4" s="13" customFormat="1" ht="19.5" customHeight="1">
      <c r="A21" s="370" t="s">
        <v>105</v>
      </c>
      <c r="B21" s="371"/>
      <c r="C21" s="372"/>
      <c r="D21" s="189">
        <v>2735.02</v>
      </c>
    </row>
    <row r="22" spans="1:4" s="13" customFormat="1" ht="19.5" customHeight="1">
      <c r="A22" s="377"/>
      <c r="B22" s="378"/>
      <c r="C22" s="379"/>
      <c r="D22" s="190"/>
    </row>
    <row r="23" spans="1:4" s="23" customFormat="1" ht="21" customHeight="1">
      <c r="A23" s="374" t="s">
        <v>65</v>
      </c>
      <c r="B23" s="375"/>
      <c r="C23" s="376"/>
      <c r="D23" s="188" t="s">
        <v>66</v>
      </c>
    </row>
    <row r="24" spans="1:4" ht="22.5" customHeight="1">
      <c r="A24" s="365" t="s">
        <v>106</v>
      </c>
      <c r="B24" s="366"/>
      <c r="C24" s="367"/>
      <c r="D24" s="191">
        <v>0</v>
      </c>
    </row>
    <row r="25" spans="1:4" ht="12.75">
      <c r="A25" s="12" t="s">
        <v>67</v>
      </c>
      <c r="B25" s="364" t="s">
        <v>100</v>
      </c>
      <c r="C25" s="364"/>
      <c r="D25" s="364"/>
    </row>
    <row r="26" spans="1:4" ht="33.75" customHeight="1">
      <c r="A26" s="233" t="s">
        <v>244</v>
      </c>
      <c r="B26" s="281"/>
      <c r="C26" s="368"/>
      <c r="D26" s="369"/>
    </row>
    <row r="27" spans="1:4" ht="6.75" customHeight="1">
      <c r="A27" s="235"/>
      <c r="B27" s="247" t="s">
        <v>222</v>
      </c>
      <c r="C27" s="248"/>
      <c r="D27" s="249"/>
    </row>
    <row r="28" spans="1:7" ht="12.75">
      <c r="A28" s="237"/>
      <c r="B28" s="250" t="s">
        <v>221</v>
      </c>
      <c r="C28" s="251"/>
      <c r="D28" s="252"/>
      <c r="E28" s="129"/>
      <c r="F28" s="129"/>
      <c r="G28" s="129"/>
    </row>
  </sheetData>
  <sheetProtection/>
  <mergeCells count="29">
    <mergeCell ref="A17:B17"/>
    <mergeCell ref="A20:C20"/>
    <mergeCell ref="A21:C21"/>
    <mergeCell ref="A16:C16"/>
    <mergeCell ref="A15:B15"/>
    <mergeCell ref="A23:C23"/>
    <mergeCell ref="A22:C22"/>
    <mergeCell ref="A19:C19"/>
    <mergeCell ref="B25:D25"/>
    <mergeCell ref="A24:C24"/>
    <mergeCell ref="A26:A28"/>
    <mergeCell ref="B27:D27"/>
    <mergeCell ref="B28:D28"/>
    <mergeCell ref="B26:D26"/>
    <mergeCell ref="A1:A2"/>
    <mergeCell ref="D1:D3"/>
    <mergeCell ref="B1:C2"/>
    <mergeCell ref="B3:C3"/>
    <mergeCell ref="A5:C5"/>
    <mergeCell ref="D5:D6"/>
    <mergeCell ref="A6:C6"/>
    <mergeCell ref="A13:B13"/>
    <mergeCell ref="B11:C11"/>
    <mergeCell ref="A12:C12"/>
    <mergeCell ref="A14:B14"/>
    <mergeCell ref="A7:C7"/>
    <mergeCell ref="A8:C8"/>
    <mergeCell ref="B9:C9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Tamires Alves da Silva</dc:creator>
  <cp:keywords>LEI ESTADUAL INCENTIVOS CULTURA PRESTAÇÃO CONTAS</cp:keywords>
  <dc:description/>
  <cp:lastModifiedBy>Leandro</cp:lastModifiedBy>
  <cp:lastPrinted>2020-06-04T19:56:16Z</cp:lastPrinted>
  <dcterms:created xsi:type="dcterms:W3CDTF">1998-06-12T11:20:42Z</dcterms:created>
  <dcterms:modified xsi:type="dcterms:W3CDTF">2020-06-04T19:57:20Z</dcterms:modified>
  <cp:category/>
  <cp:version/>
  <cp:contentType/>
  <cp:contentStatus/>
</cp:coreProperties>
</file>